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-sifl-s-01\税務課\２　市民税係\2　市県民税関係（法人）\★法人市民税様式関連\法人市民税納付書\"/>
    </mc:Choice>
  </mc:AlternateContent>
  <xr:revisionPtr revIDLastSave="0" documentId="13_ncr:1_{0DE92DBC-0B48-4E1F-92CD-E665876A97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画面" sheetId="2" r:id="rId1"/>
    <sheet name="印刷シート" sheetId="1" r:id="rId2"/>
    <sheet name="Sheet2" sheetId="4" state="hidden" r:id="rId3"/>
  </sheets>
  <definedNames>
    <definedName name="_xlnm.Print_Area" localSheetId="1">印刷シート!$A$1:$CX$46</definedName>
    <definedName name="_xlnm.Print_Area" localSheetId="0">入力画面!$B$1:$E$18</definedName>
    <definedName name="その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D9" i="2"/>
  <c r="D19" i="2" s="1"/>
  <c r="F11" i="2"/>
  <c r="F10" i="2"/>
  <c r="F5" i="2"/>
  <c r="F3" i="2"/>
  <c r="J29" i="1"/>
  <c r="BZ29" i="1" s="1"/>
  <c r="G37" i="1"/>
  <c r="AO37" i="1" s="1"/>
  <c r="A29" i="1"/>
  <c r="BQ29" i="1" s="1"/>
  <c r="L27" i="1"/>
  <c r="A27" i="1" l="1"/>
  <c r="BW37" i="1"/>
  <c r="AR29" i="1"/>
  <c r="AI29" i="1"/>
  <c r="E20" i="1"/>
  <c r="AM20" i="1" l="1"/>
  <c r="BU20" i="1"/>
  <c r="AT27" i="1"/>
  <c r="CB27" i="1" s="1"/>
  <c r="R25" i="1" l="1"/>
  <c r="AZ25" i="1" l="1"/>
  <c r="CH25" i="1"/>
  <c r="C16" i="1"/>
  <c r="C22" i="1"/>
  <c r="V27" i="1"/>
  <c r="BD27" i="1" s="1"/>
  <c r="CL27" i="1" s="1"/>
  <c r="Q32" i="1"/>
  <c r="AY32" i="1" s="1"/>
  <c r="CG32" i="1" s="1"/>
  <c r="Z29" i="1"/>
  <c r="BS22" i="1" l="1"/>
  <c r="AK22" i="1"/>
  <c r="BS16" i="1"/>
  <c r="AK16" i="1"/>
  <c r="BH29" i="1"/>
  <c r="CP29" i="1"/>
  <c r="S29" i="1"/>
  <c r="BA29" i="1" s="1"/>
  <c r="M32" i="1"/>
  <c r="AU32" i="1" s="1"/>
  <c r="K34" i="1"/>
  <c r="AS34" i="1" s="1"/>
  <c r="M34" i="1"/>
  <c r="AU34" i="1" s="1"/>
  <c r="O34" i="1"/>
  <c r="AW34" i="1" s="1"/>
  <c r="K33" i="1"/>
  <c r="AS33" i="1" s="1"/>
  <c r="M33" i="1"/>
  <c r="AU33" i="1" s="1"/>
  <c r="O33" i="1"/>
  <c r="AW33" i="1" s="1"/>
  <c r="Q33" i="1"/>
  <c r="AY33" i="1" s="1"/>
  <c r="K35" i="1"/>
  <c r="AS35" i="1" s="1"/>
  <c r="M35" i="1"/>
  <c r="AU35" i="1" s="1"/>
  <c r="O35" i="1"/>
  <c r="AW35" i="1" s="1"/>
  <c r="Q35" i="1"/>
  <c r="AY35" i="1" s="1"/>
  <c r="S35" i="1"/>
  <c r="BA35" i="1" s="1"/>
  <c r="U35" i="1"/>
  <c r="BC35" i="1" s="1"/>
  <c r="W35" i="1"/>
  <c r="BE35" i="1" s="1"/>
  <c r="Y35" i="1"/>
  <c r="BG35" i="1" s="1"/>
  <c r="AA35" i="1"/>
  <c r="BI35" i="1" s="1"/>
  <c r="AC35" i="1"/>
  <c r="BK35" i="1" s="1"/>
  <c r="AE35" i="1"/>
  <c r="BM35" i="1" s="1"/>
  <c r="S33" i="1"/>
  <c r="BA33" i="1" s="1"/>
  <c r="U33" i="1"/>
  <c r="BC33" i="1" s="1"/>
  <c r="W33" i="1"/>
  <c r="BE33" i="1" s="1"/>
  <c r="Y33" i="1"/>
  <c r="BG33" i="1" s="1"/>
  <c r="AA33" i="1"/>
  <c r="BI33" i="1" s="1"/>
  <c r="AC33" i="1"/>
  <c r="BK33" i="1" s="1"/>
  <c r="AE33" i="1"/>
  <c r="BM33" i="1" s="1"/>
  <c r="K32" i="1"/>
  <c r="AS32" i="1" s="1"/>
  <c r="O32" i="1"/>
  <c r="AW32" i="1" s="1"/>
  <c r="S32" i="1"/>
  <c r="BA32" i="1" s="1"/>
  <c r="U32" i="1"/>
  <c r="BC32" i="1" s="1"/>
  <c r="W32" i="1"/>
  <c r="BE32" i="1" s="1"/>
  <c r="Y32" i="1"/>
  <c r="BG32" i="1" s="1"/>
  <c r="AA32" i="1"/>
  <c r="BI32" i="1" s="1"/>
  <c r="AC32" i="1"/>
  <c r="BK32" i="1" s="1"/>
  <c r="AE32" i="1"/>
  <c r="BM32" i="1" s="1"/>
  <c r="CI29" i="1" l="1"/>
  <c r="AI27" i="1"/>
  <c r="BQ27" i="1" s="1"/>
  <c r="AF36" i="1"/>
  <c r="AD36" i="1"/>
  <c r="AB36" i="1"/>
  <c r="AF35" i="1"/>
  <c r="CU35" i="1"/>
  <c r="AD35" i="1"/>
  <c r="AB35" i="1"/>
  <c r="CQ35" i="1"/>
  <c r="CO35" i="1"/>
  <c r="CM35" i="1"/>
  <c r="CK35" i="1"/>
  <c r="CI35" i="1"/>
  <c r="CG35" i="1"/>
  <c r="CE35" i="1"/>
  <c r="AF34" i="1"/>
  <c r="AE34" i="1"/>
  <c r="AD34" i="1"/>
  <c r="AC34" i="1"/>
  <c r="AB34" i="1"/>
  <c r="AA34" i="1"/>
  <c r="BI34" i="1" s="1"/>
  <c r="Y34" i="1"/>
  <c r="W34" i="1"/>
  <c r="U34" i="1"/>
  <c r="BC34" i="1" s="1"/>
  <c r="CK34" i="1" s="1"/>
  <c r="S34" i="1"/>
  <c r="Q34" i="1"/>
  <c r="CE34" i="1"/>
  <c r="CA34" i="1"/>
  <c r="CO33" i="1"/>
  <c r="CM33" i="1"/>
  <c r="CK33" i="1"/>
  <c r="CI33" i="1"/>
  <c r="CG33" i="1"/>
  <c r="CE33" i="1"/>
  <c r="CC33" i="1"/>
  <c r="CA33" i="1"/>
  <c r="CS35" i="1"/>
  <c r="CC35" i="1"/>
  <c r="CA35" i="1"/>
  <c r="CC34" i="1"/>
  <c r="CA32" i="1"/>
  <c r="CC32" i="1"/>
  <c r="CE32" i="1"/>
  <c r="CI32" i="1"/>
  <c r="CK32" i="1"/>
  <c r="CM32" i="1"/>
  <c r="CO32" i="1"/>
  <c r="CQ32" i="1"/>
  <c r="AB33" i="1"/>
  <c r="AB32" i="1"/>
  <c r="AD33" i="1" s="1"/>
  <c r="AD32" i="1"/>
  <c r="AF32" i="1"/>
  <c r="AF33" i="1" s="1"/>
  <c r="D18" i="2"/>
  <c r="F15" i="2" s="1"/>
  <c r="BE34" i="1" l="1"/>
  <c r="CM34" i="1" s="1"/>
  <c r="BK34" i="1"/>
  <c r="CS34" i="1" s="1"/>
  <c r="AY34" i="1"/>
  <c r="CG34" i="1" s="1"/>
  <c r="BG34" i="1"/>
  <c r="CO34" i="1" s="1"/>
  <c r="BA34" i="1"/>
  <c r="CI34" i="1" s="1"/>
  <c r="BM34" i="1"/>
  <c r="CU34" i="1" s="1"/>
  <c r="K36" i="1"/>
  <c r="S36" i="1"/>
  <c r="AA36" i="1"/>
  <c r="M36" i="1"/>
  <c r="U36" i="1"/>
  <c r="AC36" i="1"/>
  <c r="O36" i="1"/>
  <c r="AW36" i="1" s="1"/>
  <c r="CE36" i="1" s="1"/>
  <c r="W36" i="1"/>
  <c r="AE36" i="1"/>
  <c r="Q36" i="1"/>
  <c r="Y36" i="1"/>
  <c r="CQ34" i="1"/>
  <c r="CS33" i="1"/>
  <c r="CQ33" i="1"/>
  <c r="CU33" i="1"/>
  <c r="CU32" i="1"/>
  <c r="CS32" i="1"/>
  <c r="AU36" i="1" l="1"/>
  <c r="CC36" i="1" s="1"/>
  <c r="BG36" i="1"/>
  <c r="CO36" i="1" s="1"/>
  <c r="BI36" i="1"/>
  <c r="CQ36" i="1" s="1"/>
  <c r="BE36" i="1"/>
  <c r="CM36" i="1" s="1"/>
  <c r="AY36" i="1"/>
  <c r="CG36" i="1" s="1"/>
  <c r="BK36" i="1"/>
  <c r="CS36" i="1" s="1"/>
  <c r="BA36" i="1"/>
  <c r="CI36" i="1" s="1"/>
  <c r="BM36" i="1"/>
  <c r="CU36" i="1" s="1"/>
  <c r="BC36" i="1"/>
  <c r="CK36" i="1" s="1"/>
  <c r="AS36" i="1"/>
  <c r="CA36" i="1" s="1"/>
</calcChain>
</file>

<file path=xl/sharedStrings.xml><?xml version="1.0" encoding="utf-8"?>
<sst xmlns="http://schemas.openxmlformats.org/spreadsheetml/2006/main" count="226" uniqueCount="130">
  <si>
    <t>市町村コード</t>
    <rPh sb="0" eb="3">
      <t>シチョウソン</t>
    </rPh>
    <phoneticPr fontId="2"/>
  </si>
  <si>
    <t>法人市民税領収証書　公</t>
    <rPh sb="0" eb="2">
      <t>ホウジン</t>
    </rPh>
    <rPh sb="2" eb="5">
      <t>シミンゼイ</t>
    </rPh>
    <rPh sb="5" eb="7">
      <t>リョウシュウ</t>
    </rPh>
    <rPh sb="7" eb="9">
      <t>ショウショ</t>
    </rPh>
    <rPh sb="10" eb="11">
      <t>コウ</t>
    </rPh>
    <phoneticPr fontId="2"/>
  </si>
  <si>
    <t>法人市民税納付書　公</t>
    <rPh sb="0" eb="2">
      <t>ホウジン</t>
    </rPh>
    <rPh sb="2" eb="5">
      <t>シミンゼイ</t>
    </rPh>
    <rPh sb="5" eb="8">
      <t>ノウフショ</t>
    </rPh>
    <rPh sb="9" eb="10">
      <t>コウ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</si>
  <si>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</si>
  <si>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　　入　　　　者</t>
    <rPh sb="0" eb="1">
      <t>カ</t>
    </rPh>
    <rPh sb="5" eb="6">
      <t>イリ</t>
    </rPh>
    <rPh sb="10" eb="11">
      <t>シャ</t>
    </rPh>
    <phoneticPr fontId="2"/>
  </si>
  <si>
    <t>様</t>
    <rPh sb="0" eb="1">
      <t>サマ</t>
    </rPh>
    <phoneticPr fontId="2"/>
  </si>
  <si>
    <t>年度</t>
    <rPh sb="0" eb="2">
      <t>ネンド</t>
    </rPh>
    <phoneticPr fontId="2"/>
  </si>
  <si>
    <t>法人番号</t>
    <rPh sb="0" eb="2">
      <t>ホウジン</t>
    </rPh>
    <rPh sb="2" eb="4">
      <t>バンゴウ</t>
    </rPh>
    <phoneticPr fontId="2"/>
  </si>
  <si>
    <t>03</t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</si>
  <si>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2"/>
  </si>
  <si>
    <t>から</t>
  </si>
  <si>
    <t>まで</t>
  </si>
  <si>
    <t>法人税割額</t>
    <rPh sb="0" eb="3">
      <t>ホウジンゼイ</t>
    </rPh>
    <rPh sb="3" eb="4">
      <t>ワ</t>
    </rPh>
    <rPh sb="4" eb="5">
      <t>ガク</t>
    </rPh>
    <phoneticPr fontId="2"/>
  </si>
  <si>
    <t>01</t>
  </si>
  <si>
    <t>均等割額</t>
    <rPh sb="0" eb="3">
      <t>キントウワリ</t>
    </rPh>
    <rPh sb="3" eb="4">
      <t>ガク</t>
    </rPh>
    <phoneticPr fontId="2"/>
  </si>
  <si>
    <t>02</t>
  </si>
  <si>
    <t>延滞金</t>
    <rPh sb="0" eb="3">
      <t>エンタイキン</t>
    </rPh>
    <phoneticPr fontId="2"/>
  </si>
  <si>
    <t>04</t>
  </si>
  <si>
    <t>合計額</t>
    <rPh sb="0" eb="3">
      <t>ゴウケイガク</t>
    </rPh>
    <phoneticPr fontId="2"/>
  </si>
  <si>
    <t>05</t>
  </si>
  <si>
    <t>納期限</t>
    <rPh sb="0" eb="3">
      <t>ノウキゲン</t>
    </rPh>
    <phoneticPr fontId="2"/>
  </si>
  <si>
    <t>領収日付印</t>
    <rPh sb="0" eb="2">
      <t>リョウシュウ</t>
    </rPh>
    <rPh sb="2" eb="4">
      <t>ヒヅケ</t>
    </rPh>
    <rPh sb="4" eb="5">
      <t>イン</t>
    </rPh>
    <phoneticPr fontId="2"/>
  </si>
  <si>
    <t>日　計</t>
    <rPh sb="0" eb="1">
      <t>ヒ</t>
    </rPh>
    <rPh sb="2" eb="3">
      <t>ケイ</t>
    </rPh>
    <phoneticPr fontId="2"/>
  </si>
  <si>
    <t>口</t>
    <rPh sb="0" eb="1">
      <t>クチ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</si>
  <si>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</si>
  <si>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（納税者保管）</t>
    <rPh sb="1" eb="4">
      <t>ノウゼイシャ</t>
    </rPh>
    <rPh sb="4" eb="6">
      <t>ホカン</t>
    </rPh>
    <phoneticPr fontId="2"/>
  </si>
  <si>
    <t>円</t>
    <rPh sb="0" eb="1">
      <t>エン</t>
    </rPh>
    <phoneticPr fontId="2"/>
  </si>
  <si>
    <t>上記のとおり納付します。</t>
    <rPh sb="0" eb="2">
      <t>ジョウキ</t>
    </rPh>
    <rPh sb="6" eb="8">
      <t>ノウフ</t>
    </rPh>
    <phoneticPr fontId="2"/>
  </si>
  <si>
    <t>上記のとおり通知します。</t>
    <rPh sb="0" eb="2">
      <t>ジョウキ</t>
    </rPh>
    <rPh sb="6" eb="8">
      <t>ツウチ</t>
    </rPh>
    <phoneticPr fontId="2"/>
  </si>
  <si>
    <t>（金融機関保管）</t>
    <rPh sb="1" eb="3">
      <t>キンユウ</t>
    </rPh>
    <rPh sb="3" eb="5">
      <t>キカン</t>
    </rPh>
    <rPh sb="5" eb="7">
      <t>ホカン</t>
    </rPh>
    <phoneticPr fontId="2"/>
  </si>
  <si>
    <t>長野県</t>
    <rPh sb="0" eb="3">
      <t>ナガノケン</t>
    </rPh>
    <phoneticPr fontId="2"/>
  </si>
  <si>
    <t>須坂市</t>
    <rPh sb="0" eb="3">
      <t>スザカシ</t>
    </rPh>
    <phoneticPr fontId="2"/>
  </si>
  <si>
    <t>須坂市会計管理者</t>
    <rPh sb="0" eb="3">
      <t>スザカシ</t>
    </rPh>
    <rPh sb="3" eb="5">
      <t>カイケイ</t>
    </rPh>
    <rPh sb="5" eb="8">
      <t>カンリシャ</t>
    </rPh>
    <phoneticPr fontId="2"/>
  </si>
  <si>
    <t>（市保管）</t>
    <rPh sb="1" eb="2">
      <t>シ</t>
    </rPh>
    <rPh sb="2" eb="4">
      <t>ホカン</t>
    </rPh>
    <phoneticPr fontId="2"/>
  </si>
  <si>
    <t>00590-9-960032</t>
    <phoneticPr fontId="10"/>
  </si>
  <si>
    <t>督促手数料</t>
    <rPh sb="0" eb="2">
      <t>トクソク</t>
    </rPh>
    <rPh sb="2" eb="5">
      <t>テスウリョウ</t>
    </rPh>
    <phoneticPr fontId="10"/>
  </si>
  <si>
    <t>百</t>
    <rPh sb="0" eb="1">
      <t>ヒャク</t>
    </rPh>
    <phoneticPr fontId="10"/>
  </si>
  <si>
    <t>十</t>
    <rPh sb="0" eb="1">
      <t>ジュウ</t>
    </rPh>
    <phoneticPr fontId="10"/>
  </si>
  <si>
    <t>億</t>
    <rPh sb="0" eb="1">
      <t>オク</t>
    </rPh>
    <phoneticPr fontId="10"/>
  </si>
  <si>
    <t>千</t>
    <rPh sb="0" eb="1">
      <t>セン</t>
    </rPh>
    <phoneticPr fontId="10"/>
  </si>
  <si>
    <t>万</t>
    <rPh sb="0" eb="1">
      <t>マン</t>
    </rPh>
    <phoneticPr fontId="10"/>
  </si>
  <si>
    <t>円</t>
    <rPh sb="0" eb="1">
      <t>エン</t>
    </rPh>
    <phoneticPr fontId="10"/>
  </si>
  <si>
    <t>ＩＤ</t>
    <phoneticPr fontId="2"/>
  </si>
  <si>
    <t>325</t>
    <phoneticPr fontId="10"/>
  </si>
  <si>
    <t>税目</t>
    <rPh sb="0" eb="2">
      <t>ゼイモク</t>
    </rPh>
    <phoneticPr fontId="10"/>
  </si>
  <si>
    <t>0500</t>
    <phoneticPr fontId="10"/>
  </si>
  <si>
    <t>取りまとめ店</t>
    <rPh sb="0" eb="1">
      <t>ト</t>
    </rPh>
    <phoneticPr fontId="2"/>
  </si>
  <si>
    <t>長野貯金事務センター</t>
    <phoneticPr fontId="10"/>
  </si>
  <si>
    <t>（取りまとめ店）</t>
    <phoneticPr fontId="10"/>
  </si>
  <si>
    <t xml:space="preserve">  所在地及び名称</t>
    <rPh sb="2" eb="5">
      <t>ショザイチ</t>
    </rPh>
    <rPh sb="5" eb="6">
      <t>オヨ</t>
    </rPh>
    <rPh sb="7" eb="9">
      <t>メイショウ</t>
    </rPh>
    <phoneticPr fontId="2"/>
  </si>
  <si>
    <t>ＩＤ</t>
    <phoneticPr fontId="2"/>
  </si>
  <si>
    <t>法 人 市 民 税 納 付 書</t>
    <rPh sb="0" eb="1">
      <t>ホウ</t>
    </rPh>
    <rPh sb="2" eb="3">
      <t>ジン</t>
    </rPh>
    <rPh sb="4" eb="5">
      <t>シ</t>
    </rPh>
    <rPh sb="6" eb="7">
      <t>タミ</t>
    </rPh>
    <rPh sb="8" eb="9">
      <t>ゼイ</t>
    </rPh>
    <rPh sb="10" eb="11">
      <t>オサム</t>
    </rPh>
    <rPh sb="12" eb="13">
      <t>ツキ</t>
    </rPh>
    <rPh sb="14" eb="15">
      <t>ショ</t>
    </rPh>
    <phoneticPr fontId="2"/>
  </si>
  <si>
    <t>指定金融</t>
    <rPh sb="0" eb="2">
      <t>シテイ</t>
    </rPh>
    <rPh sb="2" eb="4">
      <t>キンユウ</t>
    </rPh>
    <phoneticPr fontId="2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</si>
  <si>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スミ</t>
    </rPh>
    <rPh sb="8" eb="11">
      <t>ツウチショ</t>
    </rPh>
    <phoneticPr fontId="2"/>
  </si>
  <si>
    <t>公</t>
    <phoneticPr fontId="2"/>
  </si>
  <si>
    <t>機 関 名</t>
    <phoneticPr fontId="2"/>
  </si>
  <si>
    <t>所在地を入力してください。</t>
    <rPh sb="0" eb="3">
      <t>ショザイチ</t>
    </rPh>
    <rPh sb="4" eb="6">
      <t>ニュウリョク</t>
    </rPh>
    <phoneticPr fontId="2"/>
  </si>
  <si>
    <t>法人名を入力してください。</t>
    <rPh sb="0" eb="1">
      <t>ホウ</t>
    </rPh>
    <rPh sb="1" eb="3">
      <t>ジンメイ</t>
    </rPh>
    <rPh sb="4" eb="6">
      <t>ニュウリョク</t>
    </rPh>
    <phoneticPr fontId="2"/>
  </si>
  <si>
    <t>〒380-8794</t>
    <phoneticPr fontId="2"/>
  </si>
  <si>
    <t>ゆうちょ銀行</t>
    <phoneticPr fontId="10"/>
  </si>
  <si>
    <t>※この納付書は3枚１組となっていますので、点線にそって切り離して、３枚とも金融機関に提示してください。</t>
    <rPh sb="3" eb="5">
      <t>ノウフ</t>
    </rPh>
    <rPh sb="5" eb="6">
      <t>ショ</t>
    </rPh>
    <rPh sb="8" eb="9">
      <t>マイ</t>
    </rPh>
    <rPh sb="10" eb="11">
      <t>クミ</t>
    </rPh>
    <rPh sb="21" eb="23">
      <t>テンセン</t>
    </rPh>
    <phoneticPr fontId="2"/>
  </si>
  <si>
    <t>（入力不要）</t>
    <rPh sb="1" eb="3">
      <t>ニュウリョク</t>
    </rPh>
    <rPh sb="3" eb="5">
      <t>フヨウ</t>
    </rPh>
    <phoneticPr fontId="2"/>
  </si>
  <si>
    <t>*********</t>
    <phoneticPr fontId="10"/>
  </si>
  <si>
    <t xml:space="preserve"> 納付場所</t>
    <rPh sb="1" eb="3">
      <t>ノウフ</t>
    </rPh>
    <rPh sb="3" eb="5">
      <t>バショ</t>
    </rPh>
    <phoneticPr fontId="2"/>
  </si>
  <si>
    <t>八十二長野銀行</t>
    <rPh sb="3" eb="5">
      <t>ナガノ</t>
    </rPh>
    <phoneticPr fontId="2"/>
  </si>
  <si>
    <t>長野信用金庫</t>
    <rPh sb="0" eb="2">
      <t>ナガノ</t>
    </rPh>
    <rPh sb="2" eb="4">
      <t>シンヨウ</t>
    </rPh>
    <rPh sb="4" eb="6">
      <t>キンコ</t>
    </rPh>
    <phoneticPr fontId="2"/>
  </si>
  <si>
    <t>長野県信用組合</t>
    <rPh sb="0" eb="3">
      <t>ナガノケン</t>
    </rPh>
    <rPh sb="3" eb="5">
      <t>シンヨウ</t>
    </rPh>
    <rPh sb="5" eb="7">
      <t>クミアイ</t>
    </rPh>
    <phoneticPr fontId="2"/>
  </si>
  <si>
    <t>長野県労働金庫</t>
    <rPh sb="0" eb="3">
      <t>ナガノケン</t>
    </rPh>
    <rPh sb="3" eb="5">
      <t>ロウドウ</t>
    </rPh>
    <rPh sb="5" eb="7">
      <t>キンコ</t>
    </rPh>
    <phoneticPr fontId="2"/>
  </si>
  <si>
    <t>長野県及び
新潟県内の
ゆうちょ銀行
郵便局</t>
    <rPh sb="0" eb="3">
      <t>ナガノケン</t>
    </rPh>
    <rPh sb="3" eb="4">
      <t>オヨ</t>
    </rPh>
    <rPh sb="6" eb="8">
      <t>ニイガタ</t>
    </rPh>
    <rPh sb="8" eb="9">
      <t>ケン</t>
    </rPh>
    <rPh sb="9" eb="10">
      <t>ナイ</t>
    </rPh>
    <rPh sb="16" eb="18">
      <t>ギンコウ</t>
    </rPh>
    <rPh sb="19" eb="22">
      <t>ユウビンキョク</t>
    </rPh>
    <phoneticPr fontId="2"/>
  </si>
  <si>
    <t>八十二長野銀行</t>
    <rPh sb="0" eb="3">
      <t>８２</t>
    </rPh>
    <rPh sb="3" eb="5">
      <t>ナガノ</t>
    </rPh>
    <rPh sb="5" eb="7">
      <t>ギンコウ</t>
    </rPh>
    <phoneticPr fontId="2"/>
  </si>
  <si>
    <t>事業年度</t>
    <rPh sb="0" eb="2">
      <t>ジギョウ</t>
    </rPh>
    <rPh sb="2" eb="4">
      <t>ネンド</t>
    </rPh>
    <phoneticPr fontId="2"/>
  </si>
  <si>
    <t>項目</t>
    <rPh sb="0" eb="1">
      <t>コウ</t>
    </rPh>
    <rPh sb="1" eb="2">
      <t>メ</t>
    </rPh>
    <phoneticPr fontId="2"/>
  </si>
  <si>
    <t>入力項目説明</t>
    <rPh sb="0" eb="1">
      <t>イリ</t>
    </rPh>
    <rPh sb="1" eb="2">
      <t>チカラ</t>
    </rPh>
    <rPh sb="2" eb="3">
      <t>コウ</t>
    </rPh>
    <rPh sb="3" eb="4">
      <t>メ</t>
    </rPh>
    <rPh sb="4" eb="5">
      <t>セツ</t>
    </rPh>
    <rPh sb="5" eb="6">
      <t>メイ</t>
    </rPh>
    <phoneticPr fontId="2"/>
  </si>
  <si>
    <t>督促手数料</t>
    <rPh sb="0" eb="1">
      <t>ヨシ</t>
    </rPh>
    <rPh sb="1" eb="2">
      <t>ソク</t>
    </rPh>
    <rPh sb="2" eb="3">
      <t>テ</t>
    </rPh>
    <rPh sb="3" eb="4">
      <t>カズ</t>
    </rPh>
    <rPh sb="4" eb="5">
      <t>リョウ</t>
    </rPh>
    <phoneticPr fontId="10"/>
  </si>
  <si>
    <t>調定年度</t>
    <rPh sb="0" eb="1">
      <t>チョウ</t>
    </rPh>
    <rPh sb="1" eb="2">
      <t>テイ</t>
    </rPh>
    <rPh sb="2" eb="3">
      <t>トシ</t>
    </rPh>
    <rPh sb="3" eb="4">
      <t>ド</t>
    </rPh>
    <phoneticPr fontId="2"/>
  </si>
  <si>
    <t>均等割のみ</t>
  </si>
  <si>
    <t>清算事業年度予納申告</t>
  </si>
  <si>
    <t>残余財産分配予納申告</t>
  </si>
  <si>
    <t>清算確定</t>
  </si>
  <si>
    <t>決定清算</t>
  </si>
  <si>
    <t>修正清算確定</t>
  </si>
  <si>
    <t>更正清算</t>
  </si>
  <si>
    <t>合併確定</t>
  </si>
  <si>
    <t>決定合併</t>
  </si>
  <si>
    <t>修正合併確定</t>
  </si>
  <si>
    <t>更正合併</t>
  </si>
  <si>
    <t>解散確定</t>
  </si>
  <si>
    <t>予定</t>
  </si>
  <si>
    <t>みなす</t>
  </si>
  <si>
    <t>修正予定</t>
  </si>
  <si>
    <t>中間</t>
  </si>
  <si>
    <t>見込み納付</t>
  </si>
  <si>
    <t>確定</t>
  </si>
  <si>
    <t>決定</t>
  </si>
  <si>
    <t>修正確定</t>
  </si>
  <si>
    <t>更正</t>
  </si>
  <si>
    <t>その他</t>
  </si>
  <si>
    <t>その他_清算事業年度予納申告</t>
  </si>
  <si>
    <t>その他_残余財産分配予納申告</t>
  </si>
  <si>
    <t>その他_清算確定</t>
  </si>
  <si>
    <t>その他_決定清算</t>
  </si>
  <si>
    <t>その他_修正清算確定</t>
  </si>
  <si>
    <t>その他_更正清算</t>
  </si>
  <si>
    <t>その他_合併確定</t>
  </si>
  <si>
    <t>その他_決定合併</t>
  </si>
  <si>
    <t>その他_修正合併確定</t>
  </si>
  <si>
    <t>その他_更正合併</t>
  </si>
  <si>
    <t>その他_解散確定</t>
  </si>
  <si>
    <t>申告区分をドロップダウンリストから選択してください。</t>
    <rPh sb="0" eb="2">
      <t>シンコク</t>
    </rPh>
    <rPh sb="2" eb="4">
      <t>クブン</t>
    </rPh>
    <rPh sb="17" eb="19">
      <t>センタク</t>
    </rPh>
    <phoneticPr fontId="2"/>
  </si>
  <si>
    <t>確定申告…事業年度の終了の日の翌日から2月以内
中間申告…事業年度開始日の6月経過した日から2月以内
（土日祝日の場合はその翌日）</t>
    <rPh sb="0" eb="2">
      <t>カクテイ</t>
    </rPh>
    <rPh sb="2" eb="4">
      <t>シンコク</t>
    </rPh>
    <rPh sb="24" eb="26">
      <t>チュウカン</t>
    </rPh>
    <rPh sb="26" eb="28">
      <t>シンコク</t>
    </rPh>
    <rPh sb="35" eb="36">
      <t>ヒ</t>
    </rPh>
    <phoneticPr fontId="2"/>
  </si>
  <si>
    <t>基本情報</t>
    <rPh sb="0" eb="2">
      <t>キホン</t>
    </rPh>
    <rPh sb="2" eb="4">
      <t>ジョウホウ</t>
    </rPh>
    <phoneticPr fontId="10"/>
  </si>
  <si>
    <t>電話番号</t>
    <rPh sb="0" eb="4">
      <t>デンワバンゴウ</t>
    </rPh>
    <phoneticPr fontId="10"/>
  </si>
  <si>
    <t>法人番号</t>
    <rPh sb="0" eb="4">
      <t>ホウジンバンゴウ</t>
    </rPh>
    <phoneticPr fontId="10"/>
  </si>
  <si>
    <t>納期限</t>
    <phoneticPr fontId="10"/>
  </si>
  <si>
    <t>申告区分</t>
    <phoneticPr fontId="10"/>
  </si>
  <si>
    <t>申告内容</t>
    <rPh sb="0" eb="4">
      <t>シンコクナイヨウ</t>
    </rPh>
    <phoneticPr fontId="10"/>
  </si>
  <si>
    <t>納付額</t>
    <rPh sb="0" eb="1">
      <t>オサム</t>
    </rPh>
    <rPh sb="1" eb="2">
      <t>ヅケ</t>
    </rPh>
    <rPh sb="2" eb="3">
      <t>ガク</t>
    </rPh>
    <phoneticPr fontId="2"/>
  </si>
  <si>
    <t>令和6年4月1日以降は督促手数料廃止。</t>
    <rPh sb="16" eb="18">
      <t>ハイシ</t>
    </rPh>
    <phoneticPr fontId="10"/>
  </si>
  <si>
    <t>納付額を入力してください。</t>
    <rPh sb="0" eb="2">
      <t>ノウフ</t>
    </rPh>
    <rPh sb="2" eb="3">
      <t>ガク</t>
    </rPh>
    <rPh sb="4" eb="6">
      <t>ニュウリョク</t>
    </rPh>
    <phoneticPr fontId="2"/>
  </si>
  <si>
    <t>管理番号</t>
    <rPh sb="0" eb="2">
      <t>カンリ</t>
    </rPh>
    <rPh sb="2" eb="4">
      <t>バンゴウ</t>
    </rPh>
    <phoneticPr fontId="10"/>
  </si>
  <si>
    <t>市から送付された申告書の右上「管理番号」欄に印字されている数字です。</t>
    <rPh sb="0" eb="1">
      <t>シ</t>
    </rPh>
    <rPh sb="3" eb="5">
      <t>ソウフ</t>
    </rPh>
    <rPh sb="8" eb="10">
      <t>シンコク</t>
    </rPh>
    <rPh sb="10" eb="11">
      <t>ショ</t>
    </rPh>
    <rPh sb="12" eb="14">
      <t>ミギウエ</t>
    </rPh>
    <rPh sb="15" eb="19">
      <t>カンリバンゴウ</t>
    </rPh>
    <rPh sb="20" eb="21">
      <t>ラン</t>
    </rPh>
    <rPh sb="22" eb="24">
      <t>インジ</t>
    </rPh>
    <rPh sb="29" eb="31">
      <t>スウジ</t>
    </rPh>
    <phoneticPr fontId="2"/>
  </si>
  <si>
    <t>入力項目</t>
    <phoneticPr fontId="2"/>
  </si>
  <si>
    <t>ながの農業協同組合</t>
    <rPh sb="3" eb="5">
      <t>ノウギョウ</t>
    </rPh>
    <rPh sb="5" eb="7">
      <t>キョウドウ</t>
    </rPh>
    <rPh sb="7" eb="9">
      <t>クミアイ</t>
    </rPh>
    <phoneticPr fontId="2"/>
  </si>
  <si>
    <t>須坂市役所税務課</t>
    <phoneticPr fontId="2"/>
  </si>
  <si>
    <t>半角入力</t>
    <rPh sb="0" eb="2">
      <t>ハンカク</t>
    </rPh>
    <rPh sb="2" eb="4">
      <t>ニュウリョク</t>
    </rPh>
    <phoneticPr fontId="2"/>
  </si>
  <si>
    <t>入力項目欄(白色セル)に入力又は項目を選択してください。</t>
    <rPh sb="0" eb="2">
      <t>ニュウリョク</t>
    </rPh>
    <rPh sb="2" eb="4">
      <t>コウモク</t>
    </rPh>
    <rPh sb="4" eb="5">
      <t>ラン</t>
    </rPh>
    <rPh sb="12" eb="14">
      <t>ニュウリョク</t>
    </rPh>
    <rPh sb="14" eb="15">
      <t>マタ</t>
    </rPh>
    <rPh sb="16" eb="18">
      <t>コウモク</t>
    </rPh>
    <rPh sb="19" eb="21">
      <t>センタク</t>
    </rPh>
    <phoneticPr fontId="2"/>
  </si>
  <si>
    <t xml:space="preserve">所在地
</t>
    <rPh sb="0" eb="3">
      <t>ショザイチ</t>
    </rPh>
    <phoneticPr fontId="10"/>
  </si>
  <si>
    <t xml:space="preserve">法人名
</t>
    <rPh sb="0" eb="3">
      <t>ホウジンメイ</t>
    </rPh>
    <phoneticPr fontId="10"/>
  </si>
  <si>
    <t>事業年度（自）</t>
    <rPh sb="0" eb="2">
      <t>ジギョウ</t>
    </rPh>
    <rPh sb="2" eb="4">
      <t>ネンド</t>
    </rPh>
    <rPh sb="5" eb="6">
      <t>ジ</t>
    </rPh>
    <phoneticPr fontId="2"/>
  </si>
  <si>
    <t>事業年度（至）</t>
    <rPh sb="0" eb="2">
      <t>ジギョウ</t>
    </rPh>
    <rPh sb="2" eb="4">
      <t>ネンド</t>
    </rPh>
    <rPh sb="5" eb="6">
      <t>イタル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</si>
</sst>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DBNum3][$-411]#,##0"/>
    <numFmt numFmtId="177" formatCode="0_);[Red]\(0\)"/>
    <numFmt numFmtId="178" formatCode="0_ "/>
    <numFmt numFmtId="179" formatCode="[$]ggge&quot;年&quot;m&quot;月&quot;d&quot;日&quot;;@" x16r2:formatCode16="[$-ja-JP-x-gannen]ggge&quot;年&quot;m&quot;月&quot;d&quot;日&quot;;@"/>
    <numFmt numFmtId="180" formatCode="yyyy/m/d;@"/>
    <numFmt numFmtId="181" formatCode="[$-411]ggge&quot;年&quot;m&quot;月&quot;d&quot;日&quot;;@"/>
    <numFmt numFmtId="182" formatCode="#,##0_ &quot;円&quot;"/>
    <numFmt numFmtId="183" formatCode="0000000_ "/>
    <numFmt numFmtId="184" formatCode="[&lt;=99999999]####\-####;\(00\)\ ####\-####"/>
  </numFmts>
  <fonts count="29" x14ac:knownFonts="1"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.5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>
      <alignment vertical="center"/>
    </xf>
    <xf numFmtId="0" fontId="6" fillId="2" borderId="0" xfId="1" applyFont="1" applyFill="1" applyAlignment="1">
      <alignment horizontal="center" vertical="center"/>
    </xf>
    <xf numFmtId="176" fontId="4" fillId="2" borderId="0" xfId="2" applyNumberFormat="1" applyFont="1" applyFill="1" applyBorder="1" applyAlignment="1">
      <alignment horizontal="right" vertical="center"/>
    </xf>
    <xf numFmtId="176" fontId="4" fillId="2" borderId="0" xfId="1" applyNumberFormat="1" applyFont="1" applyFill="1" applyAlignment="1">
      <alignment horizontal="right" vertical="center"/>
    </xf>
    <xf numFmtId="0" fontId="4" fillId="2" borderId="5" xfId="1" applyFont="1" applyFill="1" applyBorder="1">
      <alignment vertical="center"/>
    </xf>
    <xf numFmtId="0" fontId="8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 shrinkToFit="1"/>
    </xf>
    <xf numFmtId="0" fontId="5" fillId="2" borderId="0" xfId="1" applyFont="1" applyFill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shrinkToFit="1"/>
    </xf>
    <xf numFmtId="0" fontId="6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>
      <alignment vertical="center"/>
    </xf>
    <xf numFmtId="0" fontId="12" fillId="2" borderId="0" xfId="0" applyFont="1" applyFill="1">
      <alignment vertical="center"/>
    </xf>
    <xf numFmtId="0" fontId="4" fillId="2" borderId="2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1" xfId="1" applyFont="1" applyFill="1" applyBorder="1">
      <alignment vertical="center"/>
    </xf>
    <xf numFmtId="0" fontId="7" fillId="2" borderId="0" xfId="1" applyFont="1" applyFill="1" applyAlignment="1">
      <alignment horizontal="center" vertical="center" shrinkToFit="1"/>
    </xf>
    <xf numFmtId="0" fontId="4" fillId="2" borderId="2" xfId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15" fillId="2" borderId="0" xfId="1" applyFont="1" applyFill="1" applyAlignment="1">
      <alignment horizontal="center" vertical="center"/>
    </xf>
    <xf numFmtId="0" fontId="4" fillId="2" borderId="47" xfId="1" applyFont="1" applyFill="1" applyBorder="1">
      <alignment vertical="center"/>
    </xf>
    <xf numFmtId="0" fontId="4" fillId="2" borderId="48" xfId="1" applyFont="1" applyFill="1" applyBorder="1">
      <alignment vertical="center"/>
    </xf>
    <xf numFmtId="0" fontId="4" fillId="2" borderId="49" xfId="1" applyFont="1" applyFill="1" applyBorder="1">
      <alignment vertical="center"/>
    </xf>
    <xf numFmtId="0" fontId="4" fillId="2" borderId="8" xfId="1" applyFont="1" applyFill="1" applyBorder="1">
      <alignment vertical="center"/>
    </xf>
    <xf numFmtId="0" fontId="4" fillId="2" borderId="6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13" fillId="2" borderId="1" xfId="1" applyFont="1" applyFill="1" applyBorder="1">
      <alignment vertical="center"/>
    </xf>
    <xf numFmtId="0" fontId="4" fillId="2" borderId="0" xfId="1" applyFont="1" applyFill="1" applyAlignment="1">
      <alignment horizontal="right" vertical="center"/>
    </xf>
    <xf numFmtId="0" fontId="7" fillId="2" borderId="8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shrinkToFit="1"/>
    </xf>
    <xf numFmtId="0" fontId="6" fillId="2" borderId="6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176" fontId="4" fillId="2" borderId="8" xfId="2" applyNumberFormat="1" applyFont="1" applyFill="1" applyBorder="1" applyAlignment="1">
      <alignment horizontal="right" vertical="center"/>
    </xf>
    <xf numFmtId="176" fontId="4" fillId="2" borderId="6" xfId="1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right" vertical="center"/>
    </xf>
    <xf numFmtId="176" fontId="4" fillId="2" borderId="8" xfId="1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4" xfId="1" applyNumberFormat="1" applyFont="1" applyFill="1" applyBorder="1" applyAlignment="1">
      <alignment horizontal="center" vertical="center"/>
    </xf>
    <xf numFmtId="177" fontId="4" fillId="2" borderId="0" xfId="1" applyNumberFormat="1" applyFont="1" applyFill="1" applyAlignment="1">
      <alignment horizontal="center" vertical="center"/>
    </xf>
    <xf numFmtId="177" fontId="12" fillId="2" borderId="0" xfId="0" applyNumberFormat="1" applyFont="1" applyFill="1" applyAlignment="1">
      <alignment horizontal="center" vertical="center"/>
    </xf>
    <xf numFmtId="177" fontId="4" fillId="2" borderId="5" xfId="1" applyNumberFormat="1" applyFont="1" applyFill="1" applyBorder="1" applyAlignment="1">
      <alignment horizontal="center" vertical="center"/>
    </xf>
    <xf numFmtId="177" fontId="4" fillId="2" borderId="6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2" fillId="2" borderId="0" xfId="0" applyFont="1" applyFill="1" applyAlignment="1">
      <alignment vertical="top"/>
    </xf>
    <xf numFmtId="0" fontId="7" fillId="2" borderId="0" xfId="1" applyFont="1" applyFill="1" applyAlignment="1">
      <alignment horizontal="center" vertical="center" wrapText="1" shrinkToFit="1"/>
    </xf>
    <xf numFmtId="0" fontId="6" fillId="2" borderId="0" xfId="1" applyFont="1" applyFill="1" applyAlignment="1">
      <alignment horizontal="left" vertical="center" shrinkToFit="1"/>
    </xf>
    <xf numFmtId="0" fontId="6" fillId="2" borderId="3" xfId="1" applyFont="1" applyFill="1" applyBorder="1" applyAlignment="1">
      <alignment horizontal="left" vertical="center" shrinkToFit="1"/>
    </xf>
    <xf numFmtId="0" fontId="12" fillId="2" borderId="0" xfId="0" applyFont="1" applyFill="1" applyAlignment="1">
      <alignment horizontal="left" vertical="center"/>
    </xf>
    <xf numFmtId="0" fontId="13" fillId="2" borderId="0" xfId="1" applyFont="1" applyFill="1">
      <alignment vertical="center"/>
    </xf>
    <xf numFmtId="0" fontId="8" fillId="2" borderId="0" xfId="1" applyFont="1" applyFill="1" applyAlignment="1">
      <alignment vertical="center" wrapText="1" shrinkToFit="1"/>
    </xf>
    <xf numFmtId="0" fontId="4" fillId="2" borderId="0" xfId="1" applyFont="1" applyFill="1" applyAlignment="1">
      <alignment vertical="center" wrapText="1" shrinkToFit="1"/>
    </xf>
    <xf numFmtId="0" fontId="4" fillId="2" borderId="5" xfId="1" applyFont="1" applyFill="1" applyBorder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6" xfId="1" applyFont="1" applyFill="1" applyBorder="1" applyAlignment="1">
      <alignment vertical="center" wrapText="1"/>
    </xf>
    <xf numFmtId="0" fontId="8" fillId="2" borderId="0" xfId="1" applyFont="1" applyFill="1" applyAlignment="1">
      <alignment horizontal="left" vertical="center" wrapText="1" shrinkToFit="1"/>
    </xf>
    <xf numFmtId="0" fontId="4" fillId="2" borderId="5" xfId="1" applyFont="1" applyFill="1" applyBorder="1" applyAlignment="1">
      <alignment horizontal="left" vertical="center" wrapText="1"/>
    </xf>
    <xf numFmtId="0" fontId="4" fillId="2" borderId="0" xfId="1" applyFont="1" applyFill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19" fillId="2" borderId="0" xfId="1" applyFont="1" applyFill="1">
      <alignment vertical="center"/>
    </xf>
    <xf numFmtId="0" fontId="20" fillId="2" borderId="8" xfId="1" applyFont="1" applyFill="1" applyBorder="1" applyAlignment="1">
      <alignment vertical="center" shrinkToFit="1"/>
    </xf>
    <xf numFmtId="0" fontId="20" fillId="2" borderId="8" xfId="1" applyFont="1" applyFill="1" applyBorder="1" applyAlignment="1">
      <alignment vertical="center" wrapText="1"/>
    </xf>
    <xf numFmtId="0" fontId="20" fillId="2" borderId="0" xfId="1" applyFont="1" applyFill="1" applyAlignment="1">
      <alignment vertical="center" wrapText="1"/>
    </xf>
    <xf numFmtId="0" fontId="21" fillId="2" borderId="0" xfId="0" applyFont="1" applyFill="1">
      <alignment vertical="center"/>
    </xf>
    <xf numFmtId="0" fontId="20" fillId="2" borderId="0" xfId="1" applyFont="1" applyFill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6" xfId="1" applyFont="1" applyFill="1" applyBorder="1" applyAlignment="1">
      <alignment horizontal="center" vertical="center"/>
    </xf>
    <xf numFmtId="0" fontId="17" fillId="0" borderId="15" xfId="0" applyFont="1" applyBorder="1" applyAlignment="1" applyProtection="1">
      <alignment vertical="center" wrapText="1"/>
      <protection locked="0"/>
    </xf>
    <xf numFmtId="0" fontId="17" fillId="0" borderId="53" xfId="0" applyFont="1" applyBorder="1" applyAlignment="1" applyProtection="1">
      <alignment vertical="center" wrapText="1"/>
      <protection locked="0"/>
    </xf>
    <xf numFmtId="0" fontId="17" fillId="0" borderId="54" xfId="0" applyFont="1" applyBorder="1" applyAlignment="1" applyProtection="1">
      <alignment vertical="center" wrapText="1"/>
      <protection locked="0"/>
    </xf>
    <xf numFmtId="0" fontId="11" fillId="3" borderId="64" xfId="0" applyFont="1" applyFill="1" applyBorder="1" applyAlignment="1">
      <alignment vertical="center" wrapText="1"/>
    </xf>
    <xf numFmtId="0" fontId="11" fillId="3" borderId="74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22" fillId="3" borderId="7" xfId="0" applyFont="1" applyFill="1" applyBorder="1" applyAlignment="1">
      <alignment vertical="center" wrapText="1" shrinkToFit="1"/>
    </xf>
    <xf numFmtId="0" fontId="11" fillId="3" borderId="75" xfId="0" applyFont="1" applyFill="1" applyBorder="1">
      <alignment vertical="center"/>
    </xf>
    <xf numFmtId="0" fontId="11" fillId="3" borderId="75" xfId="0" applyFont="1" applyFill="1" applyBorder="1" applyAlignment="1"/>
    <xf numFmtId="0" fontId="11" fillId="3" borderId="74" xfId="0" applyFont="1" applyFill="1" applyBorder="1" applyAlignment="1"/>
    <xf numFmtId="183" fontId="17" fillId="0" borderId="54" xfId="0" applyNumberFormat="1" applyFont="1" applyBorder="1" applyAlignment="1" applyProtection="1">
      <alignment horizontal="center" vertical="center" wrapText="1"/>
      <protection locked="0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6" fillId="3" borderId="64" xfId="0" applyFont="1" applyFill="1" applyBorder="1">
      <alignment vertical="center"/>
    </xf>
    <xf numFmtId="0" fontId="16" fillId="3" borderId="74" xfId="0" applyFont="1" applyFill="1" applyBorder="1">
      <alignment vertical="center"/>
    </xf>
    <xf numFmtId="0" fontId="16" fillId="3" borderId="55" xfId="0" applyFont="1" applyFill="1" applyBorder="1">
      <alignment vertical="center"/>
    </xf>
    <xf numFmtId="0" fontId="18" fillId="3" borderId="7" xfId="0" applyFont="1" applyFill="1" applyBorder="1" applyAlignment="1">
      <alignment horizontal="center" vertical="center"/>
    </xf>
    <xf numFmtId="0" fontId="11" fillId="3" borderId="7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16" fillId="3" borderId="56" xfId="0" applyFont="1" applyFill="1" applyBorder="1">
      <alignment vertical="center"/>
    </xf>
    <xf numFmtId="0" fontId="16" fillId="3" borderId="7" xfId="0" applyFont="1" applyFill="1" applyBorder="1">
      <alignment vertical="center"/>
    </xf>
    <xf numFmtId="0" fontId="9" fillId="3" borderId="54" xfId="1" applyFont="1" applyFill="1" applyBorder="1" applyAlignment="1">
      <alignment horizontal="distributed" vertical="center"/>
    </xf>
    <xf numFmtId="0" fontId="16" fillId="3" borderId="56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73" xfId="0" applyFont="1" applyFill="1" applyBorder="1">
      <alignment vertical="center"/>
    </xf>
    <xf numFmtId="0" fontId="16" fillId="3" borderId="75" xfId="0" applyFont="1" applyFill="1" applyBorder="1">
      <alignment vertical="center"/>
    </xf>
    <xf numFmtId="0" fontId="16" fillId="3" borderId="2" xfId="0" applyFont="1" applyFill="1" applyBorder="1">
      <alignment vertical="center"/>
    </xf>
    <xf numFmtId="0" fontId="16" fillId="3" borderId="75" xfId="0" applyFont="1" applyFill="1" applyBorder="1" applyAlignment="1">
      <alignment vertical="top"/>
    </xf>
    <xf numFmtId="0" fontId="16" fillId="3" borderId="74" xfId="0" applyFont="1" applyFill="1" applyBorder="1" applyAlignment="1">
      <alignment vertical="top"/>
    </xf>
    <xf numFmtId="0" fontId="9" fillId="3" borderId="7" xfId="1" applyFont="1" applyFill="1" applyBorder="1" applyAlignment="1">
      <alignment horizontal="distributed" vertical="center"/>
    </xf>
    <xf numFmtId="182" fontId="26" fillId="0" borderId="7" xfId="1" applyNumberFormat="1" applyFont="1" applyBorder="1" applyAlignment="1" applyProtection="1">
      <alignment horizontal="right" vertical="center"/>
      <protection locked="0"/>
    </xf>
    <xf numFmtId="182" fontId="26" fillId="3" borderId="7" xfId="1" applyNumberFormat="1" applyFont="1" applyFill="1" applyBorder="1" applyAlignment="1" applyProtection="1">
      <alignment horizontal="right" vertical="center"/>
      <protection locked="0"/>
    </xf>
    <xf numFmtId="180" fontId="26" fillId="0" borderId="7" xfId="0" applyNumberFormat="1" applyFont="1" applyBorder="1" applyAlignment="1" applyProtection="1">
      <alignment horizontal="center" vertical="center"/>
      <protection locked="0"/>
    </xf>
    <xf numFmtId="180" fontId="26" fillId="0" borderId="63" xfId="0" applyNumberFormat="1" applyFont="1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 shrinkToFit="1"/>
      <protection locked="0"/>
    </xf>
    <xf numFmtId="49" fontId="20" fillId="0" borderId="0" xfId="1" applyNumberFormat="1" applyFont="1" applyAlignment="1">
      <alignment horizontal="center" vertical="center" shrinkToFit="1"/>
    </xf>
    <xf numFmtId="49" fontId="20" fillId="0" borderId="8" xfId="1" applyNumberFormat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shrinkToFit="1"/>
    </xf>
    <xf numFmtId="0" fontId="20" fillId="0" borderId="0" xfId="1" applyFont="1" applyAlignment="1">
      <alignment horizontal="center" vertical="center" shrinkToFit="1"/>
    </xf>
    <xf numFmtId="180" fontId="26" fillId="0" borderId="74" xfId="0" applyNumberFormat="1" applyFont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>
      <alignment vertical="center" shrinkToFit="1"/>
    </xf>
    <xf numFmtId="177" fontId="26" fillId="3" borderId="7" xfId="0" applyNumberFormat="1" applyFont="1" applyFill="1" applyBorder="1" applyAlignment="1">
      <alignment horizontal="center" vertical="center"/>
    </xf>
    <xf numFmtId="178" fontId="17" fillId="3" borderId="54" xfId="0" applyNumberFormat="1" applyFont="1" applyFill="1" applyBorder="1" applyAlignment="1">
      <alignment horizontal="center" vertical="center" wrapText="1"/>
    </xf>
    <xf numFmtId="182" fontId="26" fillId="0" borderId="54" xfId="1" applyNumberFormat="1" applyFont="1" applyBorder="1" applyAlignment="1" applyProtection="1">
      <alignment horizontal="right" vertical="center"/>
      <protection locked="0"/>
    </xf>
    <xf numFmtId="0" fontId="28" fillId="0" borderId="0" xfId="0" applyFont="1">
      <alignment vertical="center"/>
    </xf>
    <xf numFmtId="0" fontId="3" fillId="0" borderId="0" xfId="0" applyFont="1">
      <alignment vertical="center"/>
    </xf>
    <xf numFmtId="0" fontId="19" fillId="2" borderId="8" xfId="1" applyFont="1" applyFill="1" applyBorder="1" applyAlignment="1">
      <alignment horizontal="left" vertical="center" wrapText="1" indent="1" shrinkToFit="1"/>
    </xf>
    <xf numFmtId="184" fontId="17" fillId="0" borderId="54" xfId="0" applyNumberFormat="1" applyFont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center"/>
    </xf>
    <xf numFmtId="0" fontId="19" fillId="2" borderId="8" xfId="1" applyFont="1" applyFill="1" applyBorder="1" applyAlignment="1">
      <alignment horizontal="left" vertical="center" wrapText="1" indent="1" shrinkToFit="1"/>
    </xf>
    <xf numFmtId="49" fontId="4" fillId="2" borderId="35" xfId="1" applyNumberFormat="1" applyFont="1" applyFill="1" applyBorder="1" applyAlignment="1">
      <alignment horizontal="center" vertical="center"/>
    </xf>
    <xf numFmtId="49" fontId="4" fillId="2" borderId="58" xfId="1" applyNumberFormat="1" applyFont="1" applyFill="1" applyBorder="1" applyAlignment="1">
      <alignment horizontal="center" vertical="center"/>
    </xf>
    <xf numFmtId="176" fontId="27" fillId="0" borderId="35" xfId="2" applyNumberFormat="1" applyFont="1" applyFill="1" applyBorder="1" applyAlignment="1">
      <alignment horizontal="center" vertical="center"/>
    </xf>
    <xf numFmtId="176" fontId="27" fillId="0" borderId="36" xfId="2" applyNumberFormat="1" applyFont="1" applyFill="1" applyBorder="1" applyAlignment="1">
      <alignment horizontal="center" vertical="center"/>
    </xf>
    <xf numFmtId="176" fontId="27" fillId="0" borderId="34" xfId="2" applyNumberFormat="1" applyFont="1" applyFill="1" applyBorder="1" applyAlignment="1">
      <alignment horizontal="center" vertical="center"/>
    </xf>
    <xf numFmtId="176" fontId="27" fillId="0" borderId="58" xfId="2" applyNumberFormat="1" applyFont="1" applyFill="1" applyBorder="1" applyAlignment="1">
      <alignment horizontal="center" vertical="center"/>
    </xf>
    <xf numFmtId="176" fontId="27" fillId="0" borderId="28" xfId="2" applyNumberFormat="1" applyFont="1" applyFill="1" applyBorder="1" applyAlignment="1">
      <alignment horizontal="center" vertical="center"/>
    </xf>
    <xf numFmtId="176" fontId="27" fillId="0" borderId="25" xfId="2" applyNumberFormat="1" applyFont="1" applyFill="1" applyBorder="1" applyAlignment="1">
      <alignment horizontal="center" vertical="center"/>
    </xf>
    <xf numFmtId="176" fontId="27" fillId="0" borderId="57" xfId="2" applyNumberFormat="1" applyFont="1" applyFill="1" applyBorder="1" applyAlignment="1">
      <alignment horizontal="center" vertical="center"/>
    </xf>
    <xf numFmtId="176" fontId="27" fillId="0" borderId="26" xfId="2" applyNumberFormat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6" fillId="2" borderId="5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top"/>
    </xf>
    <xf numFmtId="0" fontId="6" fillId="2" borderId="0" xfId="1" applyFont="1" applyFill="1" applyAlignment="1">
      <alignment horizontal="center" vertical="top"/>
    </xf>
    <xf numFmtId="0" fontId="6" fillId="2" borderId="5" xfId="1" applyFont="1" applyFill="1" applyBorder="1" applyAlignment="1">
      <alignment horizontal="center" vertical="top"/>
    </xf>
    <xf numFmtId="176" fontId="27" fillId="0" borderId="32" xfId="2" applyNumberFormat="1" applyFont="1" applyFill="1" applyBorder="1" applyAlignment="1">
      <alignment horizontal="center" vertical="center"/>
    </xf>
    <xf numFmtId="176" fontId="27" fillId="0" borderId="33" xfId="2" applyNumberFormat="1" applyFont="1" applyFill="1" applyBorder="1" applyAlignment="1">
      <alignment horizontal="center" vertical="center"/>
    </xf>
    <xf numFmtId="176" fontId="7" fillId="2" borderId="41" xfId="2" applyNumberFormat="1" applyFont="1" applyFill="1" applyBorder="1" applyAlignment="1">
      <alignment horizontal="center" vertical="center"/>
    </xf>
    <xf numFmtId="176" fontId="7" fillId="2" borderId="62" xfId="2" applyNumberFormat="1" applyFont="1" applyFill="1" applyBorder="1" applyAlignment="1">
      <alignment horizontal="center" vertical="center"/>
    </xf>
    <xf numFmtId="176" fontId="27" fillId="0" borderId="23" xfId="2" applyNumberFormat="1" applyFont="1" applyFill="1" applyBorder="1" applyAlignment="1">
      <alignment horizontal="center" vertical="center"/>
    </xf>
    <xf numFmtId="176" fontId="27" fillId="0" borderId="24" xfId="2" applyNumberFormat="1" applyFont="1" applyFill="1" applyBorder="1" applyAlignment="1">
      <alignment horizontal="center" vertical="center"/>
    </xf>
    <xf numFmtId="176" fontId="7" fillId="2" borderId="69" xfId="2" applyNumberFormat="1" applyFont="1" applyFill="1" applyBorder="1" applyAlignment="1">
      <alignment horizontal="center" vertical="center"/>
    </xf>
    <xf numFmtId="176" fontId="7" fillId="2" borderId="29" xfId="2" applyNumberFormat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distributed" vertical="center"/>
    </xf>
    <xf numFmtId="0" fontId="8" fillId="2" borderId="10" xfId="1" applyFont="1" applyFill="1" applyBorder="1" applyAlignment="1">
      <alignment horizontal="distributed" vertical="center"/>
    </xf>
    <xf numFmtId="0" fontId="8" fillId="2" borderId="60" xfId="1" applyFont="1" applyFill="1" applyBorder="1" applyAlignment="1">
      <alignment horizontal="distributed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distributed" vertical="center"/>
    </xf>
    <xf numFmtId="0" fontId="8" fillId="2" borderId="21" xfId="1" applyFont="1" applyFill="1" applyBorder="1" applyAlignment="1">
      <alignment horizontal="distributed" vertical="center"/>
    </xf>
    <xf numFmtId="176" fontId="27" fillId="0" borderId="21" xfId="2" applyNumberFormat="1" applyFont="1" applyFill="1" applyBorder="1" applyAlignment="1">
      <alignment horizontal="center" vertical="center"/>
    </xf>
    <xf numFmtId="176" fontId="27" fillId="0" borderId="22" xfId="2" applyNumberFormat="1" applyFont="1" applyFill="1" applyBorder="1" applyAlignment="1">
      <alignment horizontal="center" vertical="center"/>
    </xf>
    <xf numFmtId="176" fontId="27" fillId="0" borderId="20" xfId="2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5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9" fillId="0" borderId="10" xfId="1" applyFont="1" applyBorder="1" applyAlignment="1">
      <alignment horizontal="left" vertical="center" wrapText="1" shrinkToFit="1"/>
    </xf>
    <xf numFmtId="0" fontId="19" fillId="0" borderId="11" xfId="1" applyFont="1" applyBorder="1" applyAlignment="1">
      <alignment horizontal="left" vertical="center" wrapText="1" shrinkToFit="1"/>
    </xf>
    <xf numFmtId="0" fontId="19" fillId="0" borderId="65" xfId="1" applyFont="1" applyBorder="1" applyAlignment="1">
      <alignment horizontal="left" vertical="center" wrapText="1" shrinkToFit="1"/>
    </xf>
    <xf numFmtId="0" fontId="19" fillId="0" borderId="66" xfId="1" applyFont="1" applyBorder="1" applyAlignment="1">
      <alignment horizontal="left" vertical="center" wrapText="1" shrinkToFit="1"/>
    </xf>
    <xf numFmtId="178" fontId="20" fillId="0" borderId="24" xfId="1" applyNumberFormat="1" applyFont="1" applyBorder="1" applyAlignment="1">
      <alignment horizontal="center" vertical="center" shrinkToFit="1"/>
    </xf>
    <xf numFmtId="178" fontId="20" fillId="0" borderId="72" xfId="1" applyNumberFormat="1" applyFont="1" applyBorder="1" applyAlignment="1">
      <alignment horizontal="center" vertical="center" shrinkToFit="1"/>
    </xf>
    <xf numFmtId="0" fontId="6" fillId="2" borderId="18" xfId="1" applyFont="1" applyFill="1" applyBorder="1" applyAlignment="1">
      <alignment horizontal="center" vertical="center" shrinkToFit="1"/>
    </xf>
    <xf numFmtId="0" fontId="6" fillId="2" borderId="19" xfId="1" applyFont="1" applyFill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 shrinkToFit="1"/>
    </xf>
    <xf numFmtId="0" fontId="6" fillId="2" borderId="32" xfId="1" applyFont="1" applyFill="1" applyBorder="1" applyAlignment="1">
      <alignment horizontal="center" vertical="center"/>
    </xf>
    <xf numFmtId="0" fontId="6" fillId="2" borderId="33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left" vertical="center" wrapText="1" shrinkToFit="1"/>
    </xf>
    <xf numFmtId="184" fontId="4" fillId="2" borderId="0" xfId="1" applyNumberFormat="1" applyFont="1" applyFill="1" applyAlignment="1">
      <alignment horizontal="center" vertical="center" shrinkToFit="1"/>
    </xf>
    <xf numFmtId="0" fontId="4" fillId="2" borderId="29" xfId="1" applyFont="1" applyFill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4" fillId="2" borderId="45" xfId="1" applyFont="1" applyFill="1" applyBorder="1" applyAlignment="1">
      <alignment horizontal="center" vertical="center"/>
    </xf>
    <xf numFmtId="176" fontId="7" fillId="2" borderId="40" xfId="2" applyNumberFormat="1" applyFont="1" applyFill="1" applyBorder="1" applyAlignment="1">
      <alignment horizontal="center" vertical="center"/>
    </xf>
    <xf numFmtId="0" fontId="8" fillId="2" borderId="34" xfId="1" applyFont="1" applyFill="1" applyBorder="1" applyAlignment="1">
      <alignment horizontal="distributed" vertical="center"/>
    </xf>
    <xf numFmtId="0" fontId="8" fillId="2" borderId="35" xfId="1" applyFont="1" applyFill="1" applyBorder="1" applyAlignment="1">
      <alignment horizontal="distributed" vertical="center"/>
    </xf>
    <xf numFmtId="0" fontId="18" fillId="2" borderId="0" xfId="0" applyFont="1" applyFill="1" applyAlignment="1">
      <alignment horizontal="left" vertical="center"/>
    </xf>
    <xf numFmtId="0" fontId="7" fillId="0" borderId="10" xfId="1" applyFont="1" applyBorder="1" applyAlignment="1">
      <alignment vertical="center" textRotation="255"/>
    </xf>
    <xf numFmtId="0" fontId="7" fillId="0" borderId="65" xfId="1" applyFont="1" applyBorder="1" applyAlignment="1">
      <alignment vertical="center" textRotation="255"/>
    </xf>
    <xf numFmtId="0" fontId="19" fillId="0" borderId="9" xfId="1" applyFont="1" applyBorder="1" applyAlignment="1">
      <alignment horizontal="center" vertical="center" shrinkToFit="1"/>
    </xf>
    <xf numFmtId="0" fontId="19" fillId="0" borderId="10" xfId="1" applyFont="1" applyBorder="1" applyAlignment="1">
      <alignment horizontal="center" vertical="center" shrinkToFit="1"/>
    </xf>
    <xf numFmtId="0" fontId="19" fillId="0" borderId="61" xfId="1" applyFont="1" applyBorder="1" applyAlignment="1">
      <alignment horizontal="center" vertical="center" shrinkToFit="1"/>
    </xf>
    <xf numFmtId="0" fontId="19" fillId="0" borderId="65" xfId="1" applyFont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shrinkToFit="1"/>
    </xf>
    <xf numFmtId="0" fontId="8" fillId="2" borderId="10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46" xfId="1" applyFont="1" applyFill="1" applyBorder="1" applyAlignment="1">
      <alignment horizontal="center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distributed" vertical="center" shrinkToFit="1"/>
    </xf>
    <xf numFmtId="0" fontId="4" fillId="2" borderId="0" xfId="1" applyFont="1" applyFill="1">
      <alignment vertical="center"/>
    </xf>
    <xf numFmtId="0" fontId="15" fillId="2" borderId="20" xfId="1" applyFont="1" applyFill="1" applyBorder="1" applyAlignment="1">
      <alignment horizontal="center" vertical="center" shrinkToFit="1"/>
    </xf>
    <xf numFmtId="0" fontId="15" fillId="2" borderId="21" xfId="1" applyFont="1" applyFill="1" applyBorder="1" applyAlignment="1">
      <alignment horizontal="center" vertical="center" shrinkToFit="1"/>
    </xf>
    <xf numFmtId="0" fontId="15" fillId="2" borderId="28" xfId="1" applyFont="1" applyFill="1" applyBorder="1" applyAlignment="1">
      <alignment horizontal="center" vertical="center" shrinkToFit="1"/>
    </xf>
    <xf numFmtId="0" fontId="15" fillId="2" borderId="25" xfId="1" applyFont="1" applyFill="1" applyBorder="1" applyAlignment="1">
      <alignment horizontal="center" vertical="center" shrinkToFit="1"/>
    </xf>
    <xf numFmtId="0" fontId="15" fillId="2" borderId="21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5" xfId="1" applyFont="1" applyFill="1" applyBorder="1" applyAlignment="1">
      <alignment horizontal="center" vertical="center"/>
    </xf>
    <xf numFmtId="0" fontId="15" fillId="2" borderId="26" xfId="1" applyFont="1" applyFill="1" applyBorder="1" applyAlignment="1">
      <alignment horizontal="center" vertical="center"/>
    </xf>
    <xf numFmtId="0" fontId="23" fillId="2" borderId="8" xfId="1" applyFont="1" applyFill="1" applyBorder="1" applyAlignment="1">
      <alignment horizontal="left" vertical="center" shrinkToFit="1"/>
    </xf>
    <xf numFmtId="0" fontId="20" fillId="2" borderId="8" xfId="1" applyFont="1" applyFill="1" applyBorder="1" applyAlignment="1">
      <alignment horizontal="left" vertical="center" indent="1" shrinkToFit="1"/>
    </xf>
    <xf numFmtId="0" fontId="20" fillId="2" borderId="8" xfId="1" applyFont="1" applyFill="1" applyBorder="1" applyAlignment="1">
      <alignment horizontal="left" vertical="center" wrapText="1" indent="1" shrinkToFit="1"/>
    </xf>
    <xf numFmtId="0" fontId="13" fillId="2" borderId="0" xfId="1" applyFont="1" applyFill="1" applyAlignment="1">
      <alignment horizontal="right" wrapText="1" shrinkToFit="1"/>
    </xf>
    <xf numFmtId="0" fontId="6" fillId="2" borderId="67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>
      <alignment horizontal="center" vertical="center" shrinkToFit="1"/>
    </xf>
    <xf numFmtId="0" fontId="4" fillId="2" borderId="17" xfId="1" applyFont="1" applyFill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2" fillId="2" borderId="50" xfId="0" applyFont="1" applyFill="1" applyBorder="1" applyAlignment="1">
      <alignment horizontal="left" vertical="center"/>
    </xf>
    <xf numFmtId="0" fontId="13" fillId="2" borderId="0" xfId="1" applyFont="1" applyFill="1" applyAlignment="1">
      <alignment horizontal="center"/>
    </xf>
    <xf numFmtId="0" fontId="4" fillId="2" borderId="4" xfId="1" applyFont="1" applyFill="1" applyBorder="1" applyAlignment="1">
      <alignment horizontal="left" vertical="center" shrinkToFit="1"/>
    </xf>
    <xf numFmtId="0" fontId="4" fillId="2" borderId="0" xfId="1" applyFont="1" applyFill="1" applyAlignment="1">
      <alignment horizontal="left" vertical="center" shrinkToFit="1"/>
    </xf>
    <xf numFmtId="0" fontId="4" fillId="2" borderId="5" xfId="1" applyFont="1" applyFill="1" applyBorder="1" applyAlignment="1">
      <alignment horizontal="left" vertical="center" shrinkToFit="1"/>
    </xf>
    <xf numFmtId="0" fontId="8" fillId="2" borderId="0" xfId="1" applyFont="1" applyFill="1" applyAlignment="1">
      <alignment vertical="center" wrapText="1" shrinkToFit="1"/>
    </xf>
    <xf numFmtId="0" fontId="13" fillId="2" borderId="0" xfId="1" applyFont="1" applyFill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176" fontId="27" fillId="0" borderId="52" xfId="2" applyNumberFormat="1" applyFont="1" applyFill="1" applyBorder="1" applyAlignment="1">
      <alignment horizontal="center" vertical="center"/>
    </xf>
    <xf numFmtId="176" fontId="27" fillId="0" borderId="31" xfId="2" applyNumberFormat="1" applyFont="1" applyFill="1" applyBorder="1" applyAlignment="1">
      <alignment horizontal="center" vertical="center"/>
    </xf>
    <xf numFmtId="176" fontId="7" fillId="2" borderId="42" xfId="2" applyNumberFormat="1" applyFont="1" applyFill="1" applyBorder="1" applyAlignment="1">
      <alignment horizontal="center" vertical="center"/>
    </xf>
    <xf numFmtId="176" fontId="7" fillId="2" borderId="30" xfId="2" applyNumberFormat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distributed" vertical="center"/>
    </xf>
    <xf numFmtId="0" fontId="8" fillId="2" borderId="32" xfId="1" applyFont="1" applyFill="1" applyBorder="1" applyAlignment="1">
      <alignment horizontal="distributed" vertical="center"/>
    </xf>
    <xf numFmtId="49" fontId="4" fillId="2" borderId="32" xfId="1" applyNumberFormat="1" applyFont="1" applyFill="1" applyBorder="1" applyAlignment="1">
      <alignment horizontal="center" vertical="center"/>
    </xf>
    <xf numFmtId="49" fontId="4" fillId="2" borderId="52" xfId="1" applyNumberFormat="1" applyFont="1" applyFill="1" applyBorder="1" applyAlignment="1">
      <alignment horizontal="center" vertical="center"/>
    </xf>
    <xf numFmtId="176" fontId="27" fillId="0" borderId="9" xfId="2" applyNumberFormat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 textRotation="255"/>
    </xf>
    <xf numFmtId="0" fontId="4" fillId="2" borderId="29" xfId="1" applyFont="1" applyFill="1" applyBorder="1" applyAlignment="1">
      <alignment horizontal="center" vertical="center" textRotation="255"/>
    </xf>
    <xf numFmtId="0" fontId="4" fillId="2" borderId="40" xfId="1" applyFont="1" applyFill="1" applyBorder="1" applyAlignment="1">
      <alignment horizontal="center" vertical="center" textRotation="255"/>
    </xf>
    <xf numFmtId="0" fontId="4" fillId="2" borderId="41" xfId="1" applyFont="1" applyFill="1" applyBorder="1" applyAlignment="1">
      <alignment horizontal="center" vertical="center" textRotation="255"/>
    </xf>
    <xf numFmtId="0" fontId="4" fillId="2" borderId="43" xfId="1" applyFont="1" applyFill="1" applyBorder="1" applyAlignment="1">
      <alignment horizontal="center" vertical="center" textRotation="255"/>
    </xf>
    <xf numFmtId="0" fontId="4" fillId="2" borderId="44" xfId="1" applyFont="1" applyFill="1" applyBorder="1" applyAlignment="1">
      <alignment horizontal="center" vertical="center" textRotation="255"/>
    </xf>
    <xf numFmtId="0" fontId="8" fillId="2" borderId="63" xfId="1" applyFont="1" applyFill="1" applyBorder="1" applyAlignment="1">
      <alignment horizontal="distributed" vertical="center"/>
    </xf>
    <xf numFmtId="0" fontId="8" fillId="2" borderId="2" xfId="1" applyFont="1" applyFill="1" applyBorder="1" applyAlignment="1">
      <alignment horizontal="distributed" vertical="center"/>
    </xf>
    <xf numFmtId="0" fontId="8" fillId="2" borderId="37" xfId="1" applyFont="1" applyFill="1" applyBorder="1" applyAlignment="1">
      <alignment horizontal="distributed" vertical="center"/>
    </xf>
    <xf numFmtId="0" fontId="8" fillId="2" borderId="70" xfId="1" applyFont="1" applyFill="1" applyBorder="1" applyAlignment="1">
      <alignment horizontal="distributed" vertical="center"/>
    </xf>
    <xf numFmtId="0" fontId="8" fillId="2" borderId="13" xfId="1" applyFont="1" applyFill="1" applyBorder="1" applyAlignment="1">
      <alignment horizontal="distributed" vertical="center"/>
    </xf>
    <xf numFmtId="0" fontId="8" fillId="2" borderId="59" xfId="1" applyFont="1" applyFill="1" applyBorder="1" applyAlignment="1">
      <alignment horizontal="distributed" vertical="center"/>
    </xf>
    <xf numFmtId="0" fontId="6" fillId="2" borderId="21" xfId="1" applyFont="1" applyFill="1" applyBorder="1" applyAlignment="1">
      <alignment horizontal="right"/>
    </xf>
    <xf numFmtId="0" fontId="6" fillId="2" borderId="22" xfId="1" applyFont="1" applyFill="1" applyBorder="1" applyAlignment="1">
      <alignment horizontal="right"/>
    </xf>
    <xf numFmtId="0" fontId="6" fillId="2" borderId="24" xfId="1" applyFont="1" applyFill="1" applyBorder="1" applyAlignment="1">
      <alignment horizontal="right"/>
    </xf>
    <xf numFmtId="0" fontId="6" fillId="2" borderId="72" xfId="1" applyFont="1" applyFill="1" applyBorder="1" applyAlignment="1">
      <alignment horizontal="right"/>
    </xf>
    <xf numFmtId="0" fontId="8" fillId="2" borderId="20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/>
    </xf>
    <xf numFmtId="0" fontId="8" fillId="2" borderId="2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2" borderId="51" xfId="1" applyFont="1" applyFill="1" applyBorder="1" applyAlignment="1">
      <alignment horizontal="center" vertical="center" textRotation="255"/>
    </xf>
    <xf numFmtId="0" fontId="8" fillId="2" borderId="53" xfId="1" applyFont="1" applyFill="1" applyBorder="1" applyAlignment="1">
      <alignment horizontal="distributed" vertical="center"/>
    </xf>
    <xf numFmtId="0" fontId="8" fillId="2" borderId="65" xfId="1" applyFont="1" applyFill="1" applyBorder="1" applyAlignment="1">
      <alignment horizontal="distributed" vertical="center"/>
    </xf>
    <xf numFmtId="0" fontId="8" fillId="2" borderId="71" xfId="1" applyFont="1" applyFill="1" applyBorder="1" applyAlignment="1">
      <alignment horizontal="distributed" vertical="center"/>
    </xf>
    <xf numFmtId="49" fontId="4" fillId="2" borderId="25" xfId="1" applyNumberFormat="1" applyFont="1" applyFill="1" applyBorder="1" applyAlignment="1">
      <alignment horizontal="center" vertical="center"/>
    </xf>
    <xf numFmtId="49" fontId="4" fillId="2" borderId="57" xfId="1" applyNumberFormat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left" vertical="center" wrapText="1"/>
    </xf>
    <xf numFmtId="0" fontId="6" fillId="2" borderId="22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center" vertical="center" wrapText="1" shrinkToFit="1"/>
    </xf>
    <xf numFmtId="0" fontId="7" fillId="2" borderId="21" xfId="1" applyFont="1" applyFill="1" applyBorder="1" applyAlignment="1">
      <alignment horizontal="center" vertical="center" wrapText="1" shrinkToFit="1"/>
    </xf>
    <xf numFmtId="0" fontId="7" fillId="2" borderId="23" xfId="1" applyFont="1" applyFill="1" applyBorder="1" applyAlignment="1">
      <alignment horizontal="center" vertical="center" wrapText="1" shrinkToFit="1"/>
    </xf>
    <xf numFmtId="0" fontId="7" fillId="2" borderId="24" xfId="1" applyFont="1" applyFill="1" applyBorder="1" applyAlignment="1">
      <alignment horizontal="center" vertical="center" wrapText="1" shrinkToFit="1"/>
    </xf>
    <xf numFmtId="0" fontId="6" fillId="2" borderId="25" xfId="1" applyFont="1" applyFill="1" applyBorder="1" applyAlignment="1">
      <alignment horizontal="left" vertical="center" wrapText="1" shrinkToFit="1"/>
    </xf>
    <xf numFmtId="0" fontId="6" fillId="2" borderId="26" xfId="1" applyFont="1" applyFill="1" applyBorder="1" applyAlignment="1">
      <alignment horizontal="left" vertical="center" wrapText="1" shrinkToFit="1"/>
    </xf>
    <xf numFmtId="0" fontId="6" fillId="2" borderId="41" xfId="1" applyFont="1" applyFill="1" applyBorder="1" applyAlignment="1">
      <alignment horizontal="left" vertical="center" wrapText="1" shrinkToFit="1"/>
    </xf>
    <xf numFmtId="0" fontId="6" fillId="2" borderId="42" xfId="1" applyFont="1" applyFill="1" applyBorder="1" applyAlignment="1">
      <alignment horizontal="left" vertical="center" wrapText="1" shrinkToFit="1"/>
    </xf>
    <xf numFmtId="0" fontId="6" fillId="2" borderId="44" xfId="1" applyFont="1" applyFill="1" applyBorder="1" applyAlignment="1">
      <alignment horizontal="left" vertical="center" shrinkToFit="1"/>
    </xf>
    <xf numFmtId="0" fontId="6" fillId="2" borderId="45" xfId="1" applyFont="1" applyFill="1" applyBorder="1" applyAlignment="1">
      <alignment horizontal="left" vertical="center" shrinkToFi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4" fillId="2" borderId="3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176" fontId="27" fillId="0" borderId="72" xfId="2" applyNumberFormat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center" vertical="center" shrinkToFit="1"/>
    </xf>
    <xf numFmtId="0" fontId="19" fillId="2" borderId="61" xfId="1" applyFont="1" applyFill="1" applyBorder="1" applyAlignment="1">
      <alignment horizontal="center" vertical="center" shrinkToFit="1"/>
    </xf>
    <xf numFmtId="0" fontId="19" fillId="2" borderId="65" xfId="1" applyFont="1" applyFill="1" applyBorder="1" applyAlignment="1">
      <alignment horizontal="center" vertical="center" shrinkToFit="1"/>
    </xf>
    <xf numFmtId="0" fontId="19" fillId="2" borderId="10" xfId="1" applyFont="1" applyFill="1" applyBorder="1" applyAlignment="1">
      <alignment horizontal="left" vertical="center" wrapText="1" shrinkToFit="1"/>
    </xf>
    <xf numFmtId="0" fontId="19" fillId="2" borderId="11" xfId="1" applyFont="1" applyFill="1" applyBorder="1" applyAlignment="1">
      <alignment horizontal="left" vertical="center" wrapText="1" shrinkToFit="1"/>
    </xf>
    <xf numFmtId="0" fontId="19" fillId="2" borderId="65" xfId="1" applyFont="1" applyFill="1" applyBorder="1" applyAlignment="1">
      <alignment horizontal="left" vertical="center" wrapText="1" shrinkToFit="1"/>
    </xf>
    <xf numFmtId="0" fontId="19" fillId="2" borderId="66" xfId="1" applyFont="1" applyFill="1" applyBorder="1" applyAlignment="1">
      <alignment horizontal="left" vertical="center" wrapText="1" shrinkToFit="1"/>
    </xf>
    <xf numFmtId="0" fontId="19" fillId="0" borderId="24" xfId="1" quotePrefix="1" applyFont="1" applyBorder="1" applyAlignment="1">
      <alignment horizontal="center" vertical="center" shrinkToFit="1"/>
    </xf>
    <xf numFmtId="0" fontId="19" fillId="0" borderId="24" xfId="1" applyFont="1" applyBorder="1" applyAlignment="1">
      <alignment horizontal="center" vertical="center" shrinkToFit="1"/>
    </xf>
    <xf numFmtId="178" fontId="15" fillId="0" borderId="24" xfId="1" applyNumberFormat="1" applyFont="1" applyBorder="1" applyAlignment="1">
      <alignment horizontal="center" vertical="center" shrinkToFit="1"/>
    </xf>
    <xf numFmtId="49" fontId="19" fillId="0" borderId="24" xfId="1" applyNumberFormat="1" applyFont="1" applyBorder="1" applyAlignment="1">
      <alignment horizontal="center" vertical="center" shrinkToFit="1"/>
    </xf>
    <xf numFmtId="179" fontId="20" fillId="0" borderId="46" xfId="1" applyNumberFormat="1" applyFont="1" applyBorder="1" applyAlignment="1">
      <alignment horizontal="center" vertical="center" shrinkToFit="1"/>
    </xf>
    <xf numFmtId="179" fontId="20" fillId="0" borderId="27" xfId="1" applyNumberFormat="1" applyFont="1" applyBorder="1" applyAlignment="1">
      <alignment horizontal="center" vertical="center" shrinkToFit="1"/>
    </xf>
    <xf numFmtId="179" fontId="20" fillId="0" borderId="68" xfId="1" applyNumberFormat="1" applyFont="1" applyBorder="1" applyAlignment="1">
      <alignment horizontal="center" vertical="center" shrinkToFit="1"/>
    </xf>
    <xf numFmtId="179" fontId="20" fillId="0" borderId="1" xfId="1" applyNumberFormat="1" applyFont="1" applyBorder="1" applyAlignment="1">
      <alignment horizontal="center" vertical="center" shrinkToFit="1"/>
    </xf>
    <xf numFmtId="181" fontId="20" fillId="0" borderId="27" xfId="1" applyNumberFormat="1" applyFont="1" applyBorder="1" applyAlignment="1">
      <alignment horizontal="center" vertical="center" shrinkToFit="1"/>
    </xf>
    <xf numFmtId="181" fontId="20" fillId="0" borderId="1" xfId="1" applyNumberFormat="1" applyFont="1" applyBorder="1" applyAlignment="1">
      <alignment horizontal="center" vertical="center" shrinkToFit="1"/>
    </xf>
    <xf numFmtId="181" fontId="20" fillId="0" borderId="46" xfId="1" applyNumberFormat="1" applyFont="1" applyBorder="1" applyAlignment="1">
      <alignment horizontal="center" vertical="center" shrinkToFit="1"/>
    </xf>
    <xf numFmtId="181" fontId="20" fillId="0" borderId="68" xfId="1" applyNumberFormat="1" applyFont="1" applyBorder="1" applyAlignment="1">
      <alignment horizontal="center" vertical="center" shrinkToFit="1"/>
    </xf>
    <xf numFmtId="181" fontId="4" fillId="0" borderId="58" xfId="1" applyNumberFormat="1" applyFont="1" applyBorder="1" applyAlignment="1">
      <alignment horizontal="center" vertical="center"/>
    </xf>
    <xf numFmtId="181" fontId="4" fillId="0" borderId="55" xfId="1" applyNumberFormat="1" applyFont="1" applyBorder="1" applyAlignment="1">
      <alignment horizontal="center" vertical="center"/>
    </xf>
    <xf numFmtId="181" fontId="4" fillId="0" borderId="56" xfId="1" applyNumberFormat="1" applyFont="1" applyBorder="1" applyAlignment="1">
      <alignment horizontal="center" vertical="center"/>
    </xf>
    <xf numFmtId="181" fontId="4" fillId="0" borderId="38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7" fillId="2" borderId="10" xfId="1" applyFont="1" applyFill="1" applyBorder="1" applyAlignment="1">
      <alignment vertical="center" textRotation="255"/>
    </xf>
    <xf numFmtId="0" fontId="7" fillId="2" borderId="65" xfId="1" applyFont="1" applyFill="1" applyBorder="1" applyAlignment="1">
      <alignment vertical="center" textRotation="255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66"/>
      <color rgb="FFE7E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695324</xdr:colOff>
      <xdr:row>2</xdr:row>
      <xdr:rowOff>47625</xdr:rowOff>
    </xdr:from>
    <xdr:to>
      <xdr:col>3</xdr:col>
      <xdr:colOff>104774</xdr:colOff>
      <xdr:row>2</xdr:row>
      <xdr:rowOff>257174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52499" y="295275"/>
          <a:ext cx="50482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所　在</a:t>
          </a:r>
        </a:p>
      </xdr:txBody>
    </xdr:sp>
    <xdr:clientData/>
  </xdr:twoCellAnchor>
  <xdr:twoCellAnchor>
    <xdr:from>
      <xdr:col>2</xdr:col>
      <xdr:colOff>571500</xdr:colOff>
      <xdr:row>3</xdr:row>
      <xdr:rowOff>47625</xdr:rowOff>
    </xdr:from>
    <xdr:to>
      <xdr:col>3</xdr:col>
      <xdr:colOff>152400</xdr:colOff>
      <xdr:row>3</xdr:row>
      <xdr:rowOff>257175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28675" y="952500"/>
          <a:ext cx="67627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ビル名等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8</xdr:row>
      <xdr:rowOff>9524</xdr:rowOff>
    </xdr:from>
    <xdr:to>
      <xdr:col>30</xdr:col>
      <xdr:colOff>0</xdr:colOff>
      <xdr:row>9</xdr:row>
      <xdr:rowOff>104774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43200" y="809624"/>
          <a:ext cx="209550" cy="20002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66675</xdr:colOff>
      <xdr:row>7</xdr:row>
      <xdr:rowOff>104774</xdr:rowOff>
    </xdr:from>
    <xdr:to>
      <xdr:col>64</xdr:col>
      <xdr:colOff>9525</xdr:colOff>
      <xdr:row>10</xdr:row>
      <xdr:rowOff>9524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972175" y="800099"/>
          <a:ext cx="228600" cy="219075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96</xdr:col>
      <xdr:colOff>85725</xdr:colOff>
      <xdr:row>8</xdr:row>
      <xdr:rowOff>0</xdr:rowOff>
    </xdr:from>
    <xdr:to>
      <xdr:col>99</xdr:col>
      <xdr:colOff>19050</xdr:colOff>
      <xdr:row>10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9420225" y="1371600"/>
          <a:ext cx="219075" cy="20955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0</xdr:colOff>
      <xdr:row>13</xdr:row>
      <xdr:rowOff>9525</xdr:rowOff>
    </xdr:from>
    <xdr:to>
      <xdr:col>66</xdr:col>
      <xdr:colOff>0</xdr:colOff>
      <xdr:row>13</xdr:row>
      <xdr:rowOff>9527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CxnSpPr/>
      </xdr:nvCxnSpPr>
      <xdr:spPr>
        <a:xfrm>
          <a:off x="3238500" y="2019300"/>
          <a:ext cx="304800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9525</xdr:colOff>
      <xdr:row>10</xdr:row>
      <xdr:rowOff>9525</xdr:rowOff>
    </xdr:from>
    <xdr:to>
      <xdr:col>41</xdr:col>
      <xdr:colOff>9525</xdr:colOff>
      <xdr:row>10</xdr:row>
      <xdr:rowOff>9526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>
          <a:off x="3248025" y="1590675"/>
          <a:ext cx="6667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9525</xdr:colOff>
      <xdr:row>10</xdr:row>
      <xdr:rowOff>9525</xdr:rowOff>
    </xdr:from>
    <xdr:to>
      <xdr:col>75</xdr:col>
      <xdr:colOff>9525</xdr:colOff>
      <xdr:row>10</xdr:row>
      <xdr:rowOff>9526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>
          <a:off x="6486525" y="1590675"/>
          <a:ext cx="6667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0</xdr:colOff>
      <xdr:row>13</xdr:row>
      <xdr:rowOff>9525</xdr:rowOff>
    </xdr:from>
    <xdr:to>
      <xdr:col>100</xdr:col>
      <xdr:colOff>0</xdr:colOff>
      <xdr:row>13</xdr:row>
      <xdr:rowOff>9527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3238500" y="2019300"/>
          <a:ext cx="304800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13</xdr:row>
      <xdr:rowOff>9525</xdr:rowOff>
    </xdr:from>
    <xdr:to>
      <xdr:col>32</xdr:col>
      <xdr:colOff>0</xdr:colOff>
      <xdr:row>13</xdr:row>
      <xdr:rowOff>9527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3238500" y="2019300"/>
          <a:ext cx="3048000" cy="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10</xdr:row>
      <xdr:rowOff>9525</xdr:rowOff>
    </xdr:from>
    <xdr:to>
      <xdr:col>7</xdr:col>
      <xdr:colOff>9525</xdr:colOff>
      <xdr:row>10</xdr:row>
      <xdr:rowOff>9526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9525" y="1590675"/>
          <a:ext cx="666750" cy="1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F19"/>
  <sheetViews>
    <sheetView tabSelected="1" topLeftCell="A2" zoomScaleNormal="100" zoomScaleSheetLayoutView="100" workbookViewId="0">
      <selection activeCell="D12" sqref="D12"/>
    </sheetView>
  </sheetViews>
  <sheetFormatPr defaultRowHeight="13.5" x14ac:dyDescent="0.15"/>
  <cols>
    <col min="1" max="1" width="1.75" style="23" customWidth="1"/>
    <col min="2" max="2" width="9.5" style="23" customWidth="1"/>
    <col min="3" max="3" width="14.375" style="24" customWidth="1"/>
    <col min="4" max="4" width="38.375" style="23" customWidth="1"/>
    <col min="5" max="5" width="50.125" style="23" customWidth="1"/>
    <col min="6" max="6" width="19.75" style="95" customWidth="1"/>
    <col min="7" max="16384" width="9" style="23"/>
  </cols>
  <sheetData>
    <row r="1" spans="2:6" ht="19.5" x14ac:dyDescent="0.15">
      <c r="B1" s="128" t="s">
        <v>125</v>
      </c>
      <c r="C1" s="128"/>
      <c r="D1" s="128"/>
      <c r="E1" s="128"/>
      <c r="F1" s="94"/>
    </row>
    <row r="2" spans="2:6" ht="14.25" x14ac:dyDescent="0.15">
      <c r="B2" s="131" t="s">
        <v>71</v>
      </c>
      <c r="C2" s="131"/>
      <c r="D2" s="101" t="s">
        <v>121</v>
      </c>
      <c r="E2" s="99" t="s">
        <v>72</v>
      </c>
    </row>
    <row r="3" spans="2:6" ht="43.5" customHeight="1" x14ac:dyDescent="0.15">
      <c r="B3" s="96" t="s">
        <v>110</v>
      </c>
      <c r="C3" s="106" t="s">
        <v>126</v>
      </c>
      <c r="D3" s="83"/>
      <c r="E3" s="86" t="s">
        <v>56</v>
      </c>
      <c r="F3" s="95" t="str">
        <f>IF(D3="","入力必須項目","")</f>
        <v>入力必須項目</v>
      </c>
    </row>
    <row r="4" spans="2:6" ht="22.5" customHeight="1" x14ac:dyDescent="0.15">
      <c r="B4" s="108"/>
      <c r="C4" s="107"/>
      <c r="D4" s="84"/>
      <c r="E4" s="87"/>
    </row>
    <row r="5" spans="2:6" ht="40.5" customHeight="1" x14ac:dyDescent="0.15">
      <c r="B5" s="108"/>
      <c r="C5" s="105" t="s">
        <v>127</v>
      </c>
      <c r="D5" s="85"/>
      <c r="E5" s="88" t="s">
        <v>57</v>
      </c>
      <c r="F5" s="95" t="str">
        <f>IF(D5="","入力必須項目","")</f>
        <v>入力必須項目</v>
      </c>
    </row>
    <row r="6" spans="2:6" ht="21.75" customHeight="1" x14ac:dyDescent="0.15">
      <c r="B6" s="108"/>
      <c r="C6" s="98" t="s">
        <v>111</v>
      </c>
      <c r="D6" s="130"/>
      <c r="E6" s="88" t="s">
        <v>124</v>
      </c>
    </row>
    <row r="7" spans="2:6" ht="31.5" customHeight="1" x14ac:dyDescent="0.15">
      <c r="B7" s="108"/>
      <c r="C7" s="98" t="s">
        <v>119</v>
      </c>
      <c r="D7" s="93"/>
      <c r="E7" s="89" t="s">
        <v>120</v>
      </c>
    </row>
    <row r="8" spans="2:6" ht="27" customHeight="1" x14ac:dyDescent="0.15">
      <c r="B8" s="108"/>
      <c r="C8" s="98" t="s">
        <v>112</v>
      </c>
      <c r="D8" s="125" t="s">
        <v>62</v>
      </c>
      <c r="E8" s="100" t="s">
        <v>61</v>
      </c>
    </row>
    <row r="9" spans="2:6" ht="25.5" customHeight="1" x14ac:dyDescent="0.15">
      <c r="B9" s="96" t="s">
        <v>115</v>
      </c>
      <c r="C9" s="103" t="s">
        <v>74</v>
      </c>
      <c r="D9" s="124">
        <f>YEAR(EDATE(D11,-3))</f>
        <v>2025</v>
      </c>
      <c r="E9" s="123" t="s">
        <v>61</v>
      </c>
    </row>
    <row r="10" spans="2:6" ht="23.25" customHeight="1" x14ac:dyDescent="0.15">
      <c r="B10" s="108"/>
      <c r="C10" s="107" t="s">
        <v>128</v>
      </c>
      <c r="D10" s="122">
        <v>45658</v>
      </c>
      <c r="E10" s="90"/>
      <c r="F10" s="95" t="str">
        <f>IF(D10="","入力必須項目","")</f>
        <v/>
      </c>
    </row>
    <row r="11" spans="2:6" ht="21.75" customHeight="1" x14ac:dyDescent="0.15">
      <c r="B11" s="108"/>
      <c r="C11" s="102" t="s">
        <v>129</v>
      </c>
      <c r="D11" s="115">
        <v>46022</v>
      </c>
      <c r="E11" s="90"/>
      <c r="F11" s="95" t="str">
        <f>IF(D11="","入力必須項目","")</f>
        <v/>
      </c>
    </row>
    <row r="12" spans="2:6" ht="40.5" x14ac:dyDescent="0.15">
      <c r="B12" s="108"/>
      <c r="C12" s="109" t="s">
        <v>113</v>
      </c>
      <c r="D12" s="116"/>
      <c r="E12" s="86" t="s">
        <v>109</v>
      </c>
    </row>
    <row r="13" spans="2:6" ht="29.25" customHeight="1" x14ac:dyDescent="0.15">
      <c r="B13" s="97"/>
      <c r="C13" s="98" t="s">
        <v>114</v>
      </c>
      <c r="D13" s="117"/>
      <c r="E13" s="88" t="s">
        <v>108</v>
      </c>
      <c r="F13" s="95" t="str">
        <f>IF(D13="","入力必須項目","")</f>
        <v>入力必須項目</v>
      </c>
    </row>
    <row r="14" spans="2:6" ht="26.25" customHeight="1" x14ac:dyDescent="0.15">
      <c r="B14" s="96" t="s">
        <v>116</v>
      </c>
      <c r="C14" s="112" t="s">
        <v>12</v>
      </c>
      <c r="D14" s="113"/>
      <c r="E14" s="86" t="s">
        <v>118</v>
      </c>
    </row>
    <row r="15" spans="2:6" ht="26.25" customHeight="1" x14ac:dyDescent="0.15">
      <c r="B15" s="110"/>
      <c r="C15" s="112" t="s">
        <v>14</v>
      </c>
      <c r="D15" s="113"/>
      <c r="E15" s="91"/>
      <c r="F15" s="95" t="str">
        <f>IF(D18=0,"入力もれありませんか？","")</f>
        <v>入力もれありませんか？</v>
      </c>
    </row>
    <row r="16" spans="2:6" ht="26.25" customHeight="1" x14ac:dyDescent="0.15">
      <c r="B16" s="110"/>
      <c r="C16" s="112" t="s">
        <v>16</v>
      </c>
      <c r="D16" s="113"/>
      <c r="E16" s="91"/>
    </row>
    <row r="17" spans="2:5" ht="26.25" customHeight="1" x14ac:dyDescent="0.15">
      <c r="B17" s="110"/>
      <c r="C17" s="112" t="s">
        <v>73</v>
      </c>
      <c r="D17" s="114"/>
      <c r="E17" s="90" t="s">
        <v>117</v>
      </c>
    </row>
    <row r="18" spans="2:5" ht="26.25" customHeight="1" x14ac:dyDescent="0.15">
      <c r="B18" s="111"/>
      <c r="C18" s="104" t="s">
        <v>18</v>
      </c>
      <c r="D18" s="126">
        <f>SUM(D14:D17)</f>
        <v>0</v>
      </c>
      <c r="E18" s="92"/>
    </row>
    <row r="19" spans="2:5" ht="21" x14ac:dyDescent="0.15">
      <c r="D19" s="127" t="str">
        <f>IF(COUNTA(D3,D5,D9,D10,D11,D14:D15)&gt;=6,"","未記入の必須事項があります")</f>
        <v>未記入の必須事項があります</v>
      </c>
    </row>
  </sheetData>
  <sheetProtection sheet="1" selectLockedCells="1"/>
  <mergeCells count="1">
    <mergeCell ref="B2:C2"/>
  </mergeCells>
  <phoneticPr fontId="10"/>
  <dataValidations count="3">
    <dataValidation imeMode="halfAlpha" allowBlank="1" showInputMessage="1" showErrorMessage="1" sqref="D6" xr:uid="{8D74EDD9-9331-4760-BD4E-C99EBF7708A9}"/>
    <dataValidation type="whole" imeMode="halfAlpha" allowBlank="1" showInputMessage="1" showErrorMessage="1" sqref="D7" xr:uid="{7F3AA8D2-A033-474A-9C89-493A869F79A7}">
      <formula1>0</formula1>
      <formula2>9999999</formula2>
    </dataValidation>
    <dataValidation type="date" imeMode="halfAlpha" operator="greaterThan" allowBlank="1" showInputMessage="1" showErrorMessage="1" sqref="D10:D11" xr:uid="{8076D9B8-A908-439C-8EAC-838401F82CFC}">
      <formula1>36526</formula1>
    </dataValidation>
  </dataValidations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BB4A81-4289-4D33-A9B2-21EC84A66179}">
          <x14:formula1>
            <xm:f>Sheet2!$A$1:$A$22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N48"/>
  <sheetViews>
    <sheetView view="pageBreakPreview" topLeftCell="A21" zoomScale="85" zoomScaleNormal="100" zoomScaleSheetLayoutView="85" workbookViewId="0">
      <selection activeCell="CH25" sqref="CH25:CT25"/>
    </sheetView>
  </sheetViews>
  <sheetFormatPr defaultColWidth="1.25" defaultRowHeight="11.25" customHeight="1" x14ac:dyDescent="0.15"/>
  <cols>
    <col min="1" max="16" width="1.25" style="15"/>
    <col min="17" max="17" width="1.25" style="15" customWidth="1"/>
    <col min="18" max="21" width="1.25" style="15"/>
    <col min="22" max="22" width="1.25" style="15" customWidth="1"/>
    <col min="23" max="31" width="1.25" style="15"/>
    <col min="32" max="32" width="1.25" style="15" customWidth="1"/>
    <col min="33" max="34" width="1.875" style="15" customWidth="1"/>
    <col min="35" max="35" width="1.25" style="15" customWidth="1"/>
    <col min="36" max="66" width="1.25" style="15"/>
    <col min="67" max="68" width="1.875" style="15" customWidth="1"/>
    <col min="69" max="78" width="1.25" style="15"/>
    <col min="79" max="79" width="1.25" style="15" customWidth="1"/>
    <col min="80" max="100" width="1.25" style="15"/>
    <col min="101" max="101" width="1.875" style="15" customWidth="1"/>
    <col min="102" max="102" width="15.375" style="79" customWidth="1"/>
    <col min="103" max="16384" width="1.25" style="15"/>
  </cols>
  <sheetData>
    <row r="1" spans="1:118" ht="27.75" customHeight="1" x14ac:dyDescent="0.15">
      <c r="A1" s="195" t="s">
        <v>51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</row>
    <row r="2" spans="1:118" ht="24.75" customHeight="1" x14ac:dyDescent="0.15">
      <c r="A2" s="232" t="s">
        <v>60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</row>
    <row r="3" spans="1:118" ht="11.25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6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8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8"/>
      <c r="CX3" s="74"/>
      <c r="CY3" s="59"/>
    </row>
    <row r="4" spans="1:118" ht="11.25" customHeight="1" x14ac:dyDescent="0.15">
      <c r="A4" s="227" t="s">
        <v>0</v>
      </c>
      <c r="B4" s="228"/>
      <c r="C4" s="228"/>
      <c r="D4" s="228"/>
      <c r="E4" s="228"/>
      <c r="F4" s="228"/>
      <c r="G4" s="229"/>
      <c r="H4" s="14"/>
      <c r="I4" s="14"/>
      <c r="AE4" s="14"/>
      <c r="AF4" s="14"/>
      <c r="AG4" s="14"/>
      <c r="AH4" s="29"/>
      <c r="AI4" s="227" t="s">
        <v>0</v>
      </c>
      <c r="AJ4" s="228"/>
      <c r="AK4" s="228"/>
      <c r="AL4" s="228"/>
      <c r="AM4" s="228"/>
      <c r="AN4" s="228"/>
      <c r="AO4" s="229"/>
      <c r="AP4" s="14"/>
      <c r="AQ4" s="14"/>
      <c r="BM4" s="14"/>
      <c r="BN4" s="14"/>
      <c r="BO4" s="30"/>
      <c r="BP4" s="14"/>
      <c r="BQ4" s="227" t="s">
        <v>0</v>
      </c>
      <c r="BR4" s="228"/>
      <c r="BS4" s="228"/>
      <c r="BT4" s="228"/>
      <c r="BU4" s="228"/>
      <c r="BV4" s="228"/>
      <c r="BW4" s="229"/>
      <c r="BX4" s="14"/>
      <c r="BY4" s="14"/>
      <c r="CU4" s="14"/>
      <c r="CV4" s="14"/>
      <c r="CW4" s="30"/>
      <c r="CX4" s="74"/>
      <c r="CY4" s="59"/>
    </row>
    <row r="5" spans="1:118" ht="8.25" customHeight="1" x14ac:dyDescent="0.15">
      <c r="A5" s="205">
        <v>202070</v>
      </c>
      <c r="B5" s="206"/>
      <c r="C5" s="206"/>
      <c r="D5" s="206"/>
      <c r="E5" s="206"/>
      <c r="F5" s="206"/>
      <c r="G5" s="207"/>
      <c r="H5" s="14"/>
      <c r="I5" s="14"/>
      <c r="AE5" s="14"/>
      <c r="AF5" s="14"/>
      <c r="AG5" s="14"/>
      <c r="AH5" s="29"/>
      <c r="AI5" s="205">
        <v>202070</v>
      </c>
      <c r="AJ5" s="206"/>
      <c r="AK5" s="206"/>
      <c r="AL5" s="206"/>
      <c r="AM5" s="206"/>
      <c r="AN5" s="206"/>
      <c r="AO5" s="207"/>
      <c r="AP5" s="14"/>
      <c r="AQ5" s="14"/>
      <c r="BM5" s="14"/>
      <c r="BN5" s="14"/>
      <c r="BO5" s="30"/>
      <c r="BP5" s="14"/>
      <c r="BQ5" s="205">
        <v>202070</v>
      </c>
      <c r="BR5" s="206"/>
      <c r="BS5" s="206"/>
      <c r="BT5" s="206"/>
      <c r="BU5" s="206"/>
      <c r="BV5" s="206"/>
      <c r="BW5" s="207"/>
      <c r="BX5" s="14"/>
      <c r="BY5" s="14"/>
      <c r="CU5" s="14"/>
      <c r="CV5" s="14"/>
      <c r="CW5" s="30"/>
      <c r="CX5" s="74"/>
    </row>
    <row r="6" spans="1:118" ht="8.25" customHeight="1" x14ac:dyDescent="0.15">
      <c r="A6" s="205"/>
      <c r="B6" s="206"/>
      <c r="C6" s="206"/>
      <c r="D6" s="206"/>
      <c r="E6" s="206"/>
      <c r="F6" s="206"/>
      <c r="G6" s="207"/>
      <c r="H6" s="14"/>
      <c r="I6" s="14"/>
      <c r="AE6" s="14"/>
      <c r="AF6" s="14"/>
      <c r="AG6" s="14"/>
      <c r="AH6" s="29"/>
      <c r="AI6" s="205"/>
      <c r="AJ6" s="206"/>
      <c r="AK6" s="206"/>
      <c r="AL6" s="206"/>
      <c r="AM6" s="206"/>
      <c r="AN6" s="206"/>
      <c r="AO6" s="207"/>
      <c r="AP6" s="14"/>
      <c r="AQ6" s="14"/>
      <c r="BM6" s="14"/>
      <c r="BN6" s="14"/>
      <c r="BO6" s="30"/>
      <c r="BP6" s="14"/>
      <c r="BQ6" s="205"/>
      <c r="BR6" s="206"/>
      <c r="BS6" s="206"/>
      <c r="BT6" s="206"/>
      <c r="BU6" s="206"/>
      <c r="BV6" s="206"/>
      <c r="BW6" s="207"/>
      <c r="BX6" s="14"/>
      <c r="BY6" s="14"/>
      <c r="CU6" s="14"/>
      <c r="CV6" s="14"/>
      <c r="CW6" s="30"/>
      <c r="CX6" s="74"/>
    </row>
    <row r="7" spans="1:118" ht="8.25" customHeight="1" x14ac:dyDescent="0.15">
      <c r="A7" s="202" t="s">
        <v>30</v>
      </c>
      <c r="B7" s="203"/>
      <c r="C7" s="203"/>
      <c r="D7" s="203"/>
      <c r="E7" s="203"/>
      <c r="F7" s="203"/>
      <c r="G7" s="204"/>
      <c r="H7" s="1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29"/>
      <c r="AI7" s="202" t="s">
        <v>30</v>
      </c>
      <c r="AJ7" s="203"/>
      <c r="AK7" s="203"/>
      <c r="AL7" s="203"/>
      <c r="AM7" s="203"/>
      <c r="AN7" s="203"/>
      <c r="AO7" s="204"/>
      <c r="AP7" s="1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30"/>
      <c r="BP7" s="14"/>
      <c r="BQ7" s="202" t="s">
        <v>30</v>
      </c>
      <c r="BR7" s="203"/>
      <c r="BS7" s="203"/>
      <c r="BT7" s="203"/>
      <c r="BU7" s="203"/>
      <c r="BV7" s="203"/>
      <c r="BW7" s="204"/>
      <c r="BX7" s="1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30"/>
      <c r="CX7" s="74"/>
      <c r="DI7" s="14"/>
      <c r="DN7" s="55"/>
    </row>
    <row r="8" spans="1:118" ht="8.25" customHeight="1" x14ac:dyDescent="0.15">
      <c r="A8" s="202"/>
      <c r="B8" s="203"/>
      <c r="C8" s="203"/>
      <c r="D8" s="203"/>
      <c r="E8" s="203"/>
      <c r="F8" s="203"/>
      <c r="G8" s="204"/>
      <c r="H8" s="1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29"/>
      <c r="AI8" s="202"/>
      <c r="AJ8" s="203"/>
      <c r="AK8" s="203"/>
      <c r="AL8" s="203"/>
      <c r="AM8" s="203"/>
      <c r="AN8" s="203"/>
      <c r="AO8" s="204"/>
      <c r="AP8" s="1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30"/>
      <c r="BP8" s="14"/>
      <c r="BQ8" s="202"/>
      <c r="BR8" s="203"/>
      <c r="BS8" s="203"/>
      <c r="BT8" s="203"/>
      <c r="BU8" s="203"/>
      <c r="BV8" s="203"/>
      <c r="BW8" s="204"/>
      <c r="BX8" s="1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30"/>
      <c r="CX8" s="74"/>
      <c r="DI8" s="14"/>
    </row>
    <row r="9" spans="1:118" ht="8.25" customHeight="1" x14ac:dyDescent="0.15">
      <c r="A9" s="205" t="s">
        <v>31</v>
      </c>
      <c r="B9" s="206"/>
      <c r="C9" s="206"/>
      <c r="D9" s="206"/>
      <c r="E9" s="206"/>
      <c r="F9" s="206"/>
      <c r="G9" s="207"/>
      <c r="H9" s="1"/>
      <c r="I9" s="14"/>
      <c r="J9" s="211" t="s">
        <v>1</v>
      </c>
      <c r="K9" s="211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1"/>
      <c r="Z9" s="211"/>
      <c r="AA9" s="211"/>
      <c r="AB9" s="211"/>
      <c r="AC9" s="211"/>
      <c r="AD9" s="212"/>
      <c r="AE9" s="14"/>
      <c r="AF9" s="14"/>
      <c r="AG9" s="14"/>
      <c r="AH9" s="29"/>
      <c r="AI9" s="205" t="s">
        <v>31</v>
      </c>
      <c r="AJ9" s="206"/>
      <c r="AK9" s="206"/>
      <c r="AL9" s="206"/>
      <c r="AM9" s="206"/>
      <c r="AN9" s="206"/>
      <c r="AO9" s="207"/>
      <c r="AP9" s="1"/>
      <c r="AQ9" s="14"/>
      <c r="AR9" s="211" t="s">
        <v>2</v>
      </c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2"/>
      <c r="BM9" s="14"/>
      <c r="BN9" s="14"/>
      <c r="BO9" s="30"/>
      <c r="BP9" s="14"/>
      <c r="BQ9" s="205" t="s">
        <v>31</v>
      </c>
      <c r="BR9" s="206"/>
      <c r="BS9" s="206"/>
      <c r="BT9" s="206"/>
      <c r="BU9" s="206"/>
      <c r="BV9" s="206"/>
      <c r="BW9" s="207"/>
      <c r="BX9" s="1"/>
      <c r="BZ9" s="238" t="s">
        <v>53</v>
      </c>
      <c r="CA9" s="238"/>
      <c r="CB9" s="238"/>
      <c r="CC9" s="238"/>
      <c r="CD9" s="238"/>
      <c r="CE9" s="238"/>
      <c r="CF9" s="238"/>
      <c r="CG9" s="238"/>
      <c r="CH9" s="238"/>
      <c r="CI9" s="238"/>
      <c r="CJ9" s="238"/>
      <c r="CK9" s="238"/>
      <c r="CL9" s="238"/>
      <c r="CM9" s="238"/>
      <c r="CN9" s="238"/>
      <c r="CO9" s="238"/>
      <c r="CP9" s="238"/>
      <c r="CQ9" s="238"/>
      <c r="CR9" s="238"/>
      <c r="CT9" s="238" t="s">
        <v>54</v>
      </c>
      <c r="CU9" s="238"/>
      <c r="CV9" s="14"/>
      <c r="CW9" s="30"/>
      <c r="CX9" s="75"/>
    </row>
    <row r="10" spans="1:118" ht="8.25" customHeight="1" x14ac:dyDescent="0.15">
      <c r="A10" s="208"/>
      <c r="B10" s="209"/>
      <c r="C10" s="209"/>
      <c r="D10" s="209"/>
      <c r="E10" s="209"/>
      <c r="F10" s="209"/>
      <c r="G10" s="210"/>
      <c r="H10" s="2"/>
      <c r="I10" s="14"/>
      <c r="J10" s="211"/>
      <c r="K10" s="211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2"/>
      <c r="AE10" s="19"/>
      <c r="AF10" s="19"/>
      <c r="AG10" s="14"/>
      <c r="AH10" s="29"/>
      <c r="AI10" s="208"/>
      <c r="AJ10" s="209"/>
      <c r="AK10" s="209"/>
      <c r="AL10" s="209"/>
      <c r="AM10" s="209"/>
      <c r="AN10" s="209"/>
      <c r="AO10" s="210"/>
      <c r="AP10" s="2"/>
      <c r="AQ10" s="14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2"/>
      <c r="BM10" s="19"/>
      <c r="BN10" s="19"/>
      <c r="BO10" s="30"/>
      <c r="BP10" s="14"/>
      <c r="BQ10" s="208"/>
      <c r="BR10" s="209"/>
      <c r="BS10" s="209"/>
      <c r="BT10" s="209"/>
      <c r="BU10" s="209"/>
      <c r="BV10" s="209"/>
      <c r="BW10" s="210"/>
      <c r="BX10" s="2"/>
      <c r="BY10" s="32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32"/>
      <c r="CT10" s="239"/>
      <c r="CU10" s="239"/>
      <c r="CV10" s="19"/>
      <c r="CW10" s="30"/>
      <c r="CX10" s="75"/>
    </row>
    <row r="11" spans="1:118" ht="11.25" customHeight="1" x14ac:dyDescent="0.15">
      <c r="A11" s="180" t="s">
        <v>3</v>
      </c>
      <c r="B11" s="181"/>
      <c r="C11" s="181"/>
      <c r="D11" s="181"/>
      <c r="E11" s="181"/>
      <c r="F11" s="181"/>
      <c r="G11" s="181"/>
      <c r="H11" s="178"/>
      <c r="I11" s="178"/>
      <c r="J11" s="178"/>
      <c r="K11" s="178"/>
      <c r="L11" s="178"/>
      <c r="M11" s="178"/>
      <c r="N11" s="178" t="s">
        <v>4</v>
      </c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9"/>
      <c r="AG11" s="20"/>
      <c r="AH11" s="34"/>
      <c r="AI11" s="180" t="s">
        <v>3</v>
      </c>
      <c r="AJ11" s="181"/>
      <c r="AK11" s="181"/>
      <c r="AL11" s="181"/>
      <c r="AM11" s="181"/>
      <c r="AN11" s="181"/>
      <c r="AO11" s="181"/>
      <c r="AP11" s="178"/>
      <c r="AQ11" s="178"/>
      <c r="AR11" s="178"/>
      <c r="AS11" s="178"/>
      <c r="AT11" s="178"/>
      <c r="AU11" s="178"/>
      <c r="AV11" s="178" t="s">
        <v>4</v>
      </c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9"/>
      <c r="BO11" s="35"/>
      <c r="BP11" s="20"/>
      <c r="BQ11" s="180" t="s">
        <v>3</v>
      </c>
      <c r="BR11" s="181"/>
      <c r="BS11" s="181"/>
      <c r="BT11" s="181"/>
      <c r="BU11" s="181"/>
      <c r="BV11" s="181"/>
      <c r="BW11" s="181"/>
      <c r="BX11" s="178"/>
      <c r="BY11" s="178"/>
      <c r="BZ11" s="178"/>
      <c r="CA11" s="178"/>
      <c r="CB11" s="178"/>
      <c r="CC11" s="178"/>
      <c r="CD11" s="178" t="s">
        <v>4</v>
      </c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9"/>
      <c r="CW11" s="30"/>
      <c r="CX11" s="221" t="s">
        <v>63</v>
      </c>
    </row>
    <row r="12" spans="1:118" ht="11.25" customHeight="1" x14ac:dyDescent="0.15">
      <c r="A12" s="213" t="s">
        <v>34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7" t="s">
        <v>32</v>
      </c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8"/>
      <c r="AG12" s="25"/>
      <c r="AH12" s="36"/>
      <c r="AI12" s="213" t="s">
        <v>34</v>
      </c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7" t="s">
        <v>32</v>
      </c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  <c r="BI12" s="217"/>
      <c r="BJ12" s="217"/>
      <c r="BK12" s="217"/>
      <c r="BL12" s="217"/>
      <c r="BM12" s="217"/>
      <c r="BN12" s="218"/>
      <c r="BO12" s="37"/>
      <c r="BP12" s="25"/>
      <c r="BQ12" s="213" t="s">
        <v>34</v>
      </c>
      <c r="BR12" s="214"/>
      <c r="BS12" s="214"/>
      <c r="BT12" s="214"/>
      <c r="BU12" s="214"/>
      <c r="BV12" s="214"/>
      <c r="BW12" s="214"/>
      <c r="BX12" s="214"/>
      <c r="BY12" s="214"/>
      <c r="BZ12" s="214"/>
      <c r="CA12" s="214"/>
      <c r="CB12" s="214"/>
      <c r="CC12" s="214"/>
      <c r="CD12" s="217" t="s">
        <v>32</v>
      </c>
      <c r="CE12" s="217"/>
      <c r="CF12" s="217"/>
      <c r="CG12" s="217"/>
      <c r="CH12" s="217"/>
      <c r="CI12" s="217"/>
      <c r="CJ12" s="217"/>
      <c r="CK12" s="217"/>
      <c r="CL12" s="217"/>
      <c r="CM12" s="217"/>
      <c r="CN12" s="217"/>
      <c r="CO12" s="217"/>
      <c r="CP12" s="217"/>
      <c r="CQ12" s="217"/>
      <c r="CR12" s="217"/>
      <c r="CS12" s="217"/>
      <c r="CT12" s="217"/>
      <c r="CU12" s="217"/>
      <c r="CV12" s="218"/>
      <c r="CW12" s="30"/>
      <c r="CX12" s="221"/>
    </row>
    <row r="13" spans="1:118" ht="11.25" customHeight="1" x14ac:dyDescent="0.15">
      <c r="A13" s="215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20"/>
      <c r="AG13" s="25"/>
      <c r="AH13" s="36"/>
      <c r="AI13" s="215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20"/>
      <c r="BO13" s="37"/>
      <c r="BP13" s="25"/>
      <c r="BQ13" s="215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20"/>
      <c r="CW13" s="30"/>
      <c r="CX13" s="222" t="s">
        <v>64</v>
      </c>
    </row>
    <row r="14" spans="1:118" ht="11.25" customHeight="1" x14ac:dyDescent="0.15">
      <c r="A14" s="234" t="s">
        <v>49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6"/>
      <c r="AG14" s="14"/>
      <c r="AH14" s="29"/>
      <c r="AI14" s="234" t="s">
        <v>49</v>
      </c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6"/>
      <c r="BO14" s="30"/>
      <c r="BP14" s="14"/>
      <c r="BQ14" s="234" t="s">
        <v>49</v>
      </c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6"/>
      <c r="CW14" s="30"/>
      <c r="CX14" s="222"/>
    </row>
    <row r="15" spans="1:118" ht="11.25" customHeight="1" x14ac:dyDescent="0.15">
      <c r="A15" s="234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6"/>
      <c r="AG15" s="14"/>
      <c r="AH15" s="29"/>
      <c r="AI15" s="234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6"/>
      <c r="BO15" s="30"/>
      <c r="BP15" s="14"/>
      <c r="BQ15" s="234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6"/>
      <c r="CW15" s="30"/>
      <c r="CX15" s="223" t="s">
        <v>122</v>
      </c>
    </row>
    <row r="16" spans="1:118" ht="11.25" customHeight="1" x14ac:dyDescent="0.15">
      <c r="A16" s="18"/>
      <c r="B16" s="14"/>
      <c r="C16" s="237" t="str">
        <f>IF(入力画面!D3="","",入力画面!D3)</f>
        <v/>
      </c>
      <c r="D16" s="237"/>
      <c r="E16" s="237"/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62"/>
      <c r="AF16" s="63"/>
      <c r="AG16" s="64"/>
      <c r="AH16" s="65"/>
      <c r="AI16" s="66"/>
      <c r="AJ16" s="64"/>
      <c r="AK16" s="237" t="str">
        <f>C16</f>
        <v/>
      </c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7"/>
      <c r="BE16" s="237"/>
      <c r="BF16" s="237"/>
      <c r="BG16" s="237"/>
      <c r="BH16" s="237"/>
      <c r="BI16" s="237"/>
      <c r="BJ16" s="237"/>
      <c r="BK16" s="237"/>
      <c r="BL16" s="237"/>
      <c r="BM16" s="62"/>
      <c r="BN16" s="63"/>
      <c r="BO16" s="67"/>
      <c r="BP16" s="64"/>
      <c r="BQ16" s="66"/>
      <c r="BR16" s="64"/>
      <c r="BS16" s="237" t="str">
        <f>C16</f>
        <v/>
      </c>
      <c r="BT16" s="237"/>
      <c r="BU16" s="237"/>
      <c r="BV16" s="237"/>
      <c r="BW16" s="237"/>
      <c r="BX16" s="237"/>
      <c r="BY16" s="237"/>
      <c r="BZ16" s="237"/>
      <c r="CA16" s="237"/>
      <c r="CB16" s="237"/>
      <c r="CC16" s="237"/>
      <c r="CD16" s="237"/>
      <c r="CE16" s="237"/>
      <c r="CF16" s="237"/>
      <c r="CG16" s="237"/>
      <c r="CH16" s="237"/>
      <c r="CI16" s="237"/>
      <c r="CJ16" s="237"/>
      <c r="CK16" s="237"/>
      <c r="CL16" s="237"/>
      <c r="CM16" s="237"/>
      <c r="CN16" s="237"/>
      <c r="CO16" s="237"/>
      <c r="CP16" s="237"/>
      <c r="CQ16" s="237"/>
      <c r="CR16" s="237"/>
      <c r="CS16" s="237"/>
      <c r="CT16" s="237"/>
      <c r="CU16" s="8"/>
      <c r="CV16" s="6"/>
      <c r="CW16" s="30"/>
      <c r="CX16" s="223"/>
    </row>
    <row r="17" spans="1:102" ht="11.25" customHeight="1" x14ac:dyDescent="0.15">
      <c r="A17" s="18"/>
      <c r="B17" s="14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  <c r="X17" s="237"/>
      <c r="Y17" s="237"/>
      <c r="Z17" s="237"/>
      <c r="AA17" s="237"/>
      <c r="AB17" s="237"/>
      <c r="AC17" s="237"/>
      <c r="AD17" s="237"/>
      <c r="AE17" s="64"/>
      <c r="AF17" s="63"/>
      <c r="AG17" s="64"/>
      <c r="AH17" s="65"/>
      <c r="AI17" s="66"/>
      <c r="AJ17" s="64"/>
      <c r="AK17" s="237"/>
      <c r="AL17" s="237"/>
      <c r="AM17" s="237"/>
      <c r="AN17" s="237"/>
      <c r="AO17" s="237"/>
      <c r="AP17" s="237"/>
      <c r="AQ17" s="237"/>
      <c r="AR17" s="237"/>
      <c r="AS17" s="237"/>
      <c r="AT17" s="237"/>
      <c r="AU17" s="237"/>
      <c r="AV17" s="237"/>
      <c r="AW17" s="237"/>
      <c r="AX17" s="237"/>
      <c r="AY17" s="237"/>
      <c r="AZ17" s="237"/>
      <c r="BA17" s="237"/>
      <c r="BB17" s="237"/>
      <c r="BC17" s="237"/>
      <c r="BD17" s="237"/>
      <c r="BE17" s="237"/>
      <c r="BF17" s="237"/>
      <c r="BG17" s="237"/>
      <c r="BH17" s="237"/>
      <c r="BI17" s="237"/>
      <c r="BJ17" s="237"/>
      <c r="BK17" s="237"/>
      <c r="BL17" s="237"/>
      <c r="BM17" s="64"/>
      <c r="BN17" s="63"/>
      <c r="BO17" s="67"/>
      <c r="BP17" s="64"/>
      <c r="BQ17" s="66"/>
      <c r="BR17" s="64"/>
      <c r="BS17" s="237"/>
      <c r="BT17" s="237"/>
      <c r="BU17" s="237"/>
      <c r="BV17" s="237"/>
      <c r="BW17" s="237"/>
      <c r="BX17" s="237"/>
      <c r="BY17" s="237"/>
      <c r="BZ17" s="237"/>
      <c r="CA17" s="237"/>
      <c r="CB17" s="237"/>
      <c r="CC17" s="237"/>
      <c r="CD17" s="237"/>
      <c r="CE17" s="237"/>
      <c r="CF17" s="237"/>
      <c r="CG17" s="237"/>
      <c r="CH17" s="237"/>
      <c r="CI17" s="237"/>
      <c r="CJ17" s="237"/>
      <c r="CK17" s="237"/>
      <c r="CL17" s="237"/>
      <c r="CM17" s="237"/>
      <c r="CN17" s="237"/>
      <c r="CO17" s="237"/>
      <c r="CP17" s="237"/>
      <c r="CQ17" s="237"/>
      <c r="CR17" s="237"/>
      <c r="CS17" s="237"/>
      <c r="CT17" s="237"/>
      <c r="CU17" s="14"/>
      <c r="CV17" s="6"/>
      <c r="CW17" s="30"/>
      <c r="CX17" s="222" t="s">
        <v>65</v>
      </c>
    </row>
    <row r="18" spans="1:102" ht="11.25" customHeight="1" x14ac:dyDescent="0.15">
      <c r="A18" s="18"/>
      <c r="B18" s="14"/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  <c r="X18" s="237"/>
      <c r="Y18" s="237"/>
      <c r="Z18" s="237"/>
      <c r="AA18" s="237"/>
      <c r="AB18" s="237"/>
      <c r="AC18" s="237"/>
      <c r="AD18" s="237"/>
      <c r="AE18" s="64"/>
      <c r="AF18" s="63"/>
      <c r="AG18" s="64"/>
      <c r="AH18" s="65"/>
      <c r="AI18" s="66"/>
      <c r="AJ18" s="64"/>
      <c r="AK18" s="237"/>
      <c r="AL18" s="237"/>
      <c r="AM18" s="237"/>
      <c r="AN18" s="237"/>
      <c r="AO18" s="237"/>
      <c r="AP18" s="237"/>
      <c r="AQ18" s="237"/>
      <c r="AR18" s="237"/>
      <c r="AS18" s="237"/>
      <c r="AT18" s="237"/>
      <c r="AU18" s="237"/>
      <c r="AV18" s="237"/>
      <c r="AW18" s="237"/>
      <c r="AX18" s="237"/>
      <c r="AY18" s="237"/>
      <c r="AZ18" s="237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7"/>
      <c r="BM18" s="64"/>
      <c r="BN18" s="63"/>
      <c r="BO18" s="67"/>
      <c r="BP18" s="64"/>
      <c r="BQ18" s="66"/>
      <c r="BR18" s="64"/>
      <c r="BS18" s="237"/>
      <c r="BT18" s="237"/>
      <c r="BU18" s="237"/>
      <c r="BV18" s="237"/>
      <c r="BW18" s="237"/>
      <c r="BX18" s="237"/>
      <c r="BY18" s="237"/>
      <c r="BZ18" s="237"/>
      <c r="CA18" s="237"/>
      <c r="CB18" s="237"/>
      <c r="CC18" s="237"/>
      <c r="CD18" s="237"/>
      <c r="CE18" s="237"/>
      <c r="CF18" s="237"/>
      <c r="CG18" s="237"/>
      <c r="CH18" s="237"/>
      <c r="CI18" s="237"/>
      <c r="CJ18" s="237"/>
      <c r="CK18" s="237"/>
      <c r="CL18" s="237"/>
      <c r="CM18" s="237"/>
      <c r="CN18" s="237"/>
      <c r="CO18" s="237"/>
      <c r="CP18" s="237"/>
      <c r="CQ18" s="237"/>
      <c r="CR18" s="237"/>
      <c r="CS18" s="237"/>
      <c r="CT18" s="237"/>
      <c r="CU18" s="14"/>
      <c r="CV18" s="6"/>
      <c r="CW18" s="30"/>
      <c r="CX18" s="222"/>
    </row>
    <row r="19" spans="1:102" ht="11.25" customHeight="1" x14ac:dyDescent="0.15">
      <c r="A19" s="18"/>
      <c r="B19" s="14"/>
      <c r="C19" s="237"/>
      <c r="D19" s="237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64"/>
      <c r="AF19" s="63"/>
      <c r="AG19" s="64"/>
      <c r="AH19" s="65"/>
      <c r="AI19" s="66"/>
      <c r="AJ19" s="64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7"/>
      <c r="BM19" s="64"/>
      <c r="BN19" s="63"/>
      <c r="BO19" s="67"/>
      <c r="BP19" s="64"/>
      <c r="BQ19" s="66"/>
      <c r="BR19" s="64"/>
      <c r="BS19" s="237"/>
      <c r="BT19" s="237"/>
      <c r="BU19" s="237"/>
      <c r="BV19" s="237"/>
      <c r="BW19" s="237"/>
      <c r="BX19" s="237"/>
      <c r="BY19" s="237"/>
      <c r="BZ19" s="237"/>
      <c r="CA19" s="237"/>
      <c r="CB19" s="237"/>
      <c r="CC19" s="237"/>
      <c r="CD19" s="237"/>
      <c r="CE19" s="237"/>
      <c r="CF19" s="237"/>
      <c r="CG19" s="237"/>
      <c r="CH19" s="237"/>
      <c r="CI19" s="237"/>
      <c r="CJ19" s="237"/>
      <c r="CK19" s="237"/>
      <c r="CL19" s="237"/>
      <c r="CM19" s="237"/>
      <c r="CN19" s="237"/>
      <c r="CO19" s="237"/>
      <c r="CP19" s="237"/>
      <c r="CQ19" s="237"/>
      <c r="CR19" s="237"/>
      <c r="CS19" s="237"/>
      <c r="CT19" s="237"/>
      <c r="CU19" s="14"/>
      <c r="CV19" s="6"/>
      <c r="CW19" s="30"/>
      <c r="CX19" s="222" t="s">
        <v>66</v>
      </c>
    </row>
    <row r="20" spans="1:102" ht="11.25" customHeight="1" x14ac:dyDescent="0.15">
      <c r="A20" s="18"/>
      <c r="B20" s="14"/>
      <c r="D20" s="61"/>
      <c r="E20" s="184" t="str">
        <f>IF(入力画面!D4="","",入力画面!D4)</f>
        <v/>
      </c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68"/>
      <c r="AF20" s="69"/>
      <c r="AG20" s="70"/>
      <c r="AH20" s="71"/>
      <c r="AI20" s="72"/>
      <c r="AJ20" s="70"/>
      <c r="AK20" s="59"/>
      <c r="AL20" s="68"/>
      <c r="AM20" s="184" t="str">
        <f>E20</f>
        <v/>
      </c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  <c r="AX20" s="184"/>
      <c r="AY20" s="184"/>
      <c r="AZ20" s="184"/>
      <c r="BA20" s="184"/>
      <c r="BB20" s="184"/>
      <c r="BC20" s="184"/>
      <c r="BD20" s="184"/>
      <c r="BE20" s="184"/>
      <c r="BF20" s="184"/>
      <c r="BG20" s="184"/>
      <c r="BH20" s="184"/>
      <c r="BI20" s="184"/>
      <c r="BJ20" s="184"/>
      <c r="BK20" s="184"/>
      <c r="BL20" s="184"/>
      <c r="BM20" s="70"/>
      <c r="BN20" s="69"/>
      <c r="BO20" s="73"/>
      <c r="BP20" s="70"/>
      <c r="BQ20" s="72"/>
      <c r="BR20" s="70"/>
      <c r="BS20" s="59"/>
      <c r="BT20" s="68"/>
      <c r="BU20" s="184" t="str">
        <f>E20</f>
        <v/>
      </c>
      <c r="BV20" s="184"/>
      <c r="BW20" s="184"/>
      <c r="BX20" s="184"/>
      <c r="BY20" s="184"/>
      <c r="BZ20" s="184"/>
      <c r="CA20" s="184"/>
      <c r="CB20" s="184"/>
      <c r="CC20" s="184"/>
      <c r="CD20" s="184"/>
      <c r="CE20" s="184"/>
      <c r="CF20" s="184"/>
      <c r="CG20" s="184"/>
      <c r="CH20" s="184"/>
      <c r="CI20" s="184"/>
      <c r="CJ20" s="184"/>
      <c r="CK20" s="184"/>
      <c r="CL20" s="184"/>
      <c r="CM20" s="184"/>
      <c r="CN20" s="184"/>
      <c r="CO20" s="184"/>
      <c r="CP20" s="184"/>
      <c r="CQ20" s="184"/>
      <c r="CR20" s="184"/>
      <c r="CS20" s="184"/>
      <c r="CT20" s="184"/>
      <c r="CU20" s="14"/>
      <c r="CV20" s="6"/>
      <c r="CW20" s="30"/>
      <c r="CX20" s="222"/>
    </row>
    <row r="21" spans="1:102" ht="11.25" customHeight="1" x14ac:dyDescent="0.15">
      <c r="A21" s="18"/>
      <c r="B21" s="14"/>
      <c r="C21" s="61"/>
      <c r="D21" s="61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68"/>
      <c r="AF21" s="69"/>
      <c r="AG21" s="70"/>
      <c r="AH21" s="71"/>
      <c r="AI21" s="72"/>
      <c r="AJ21" s="70"/>
      <c r="AK21" s="68"/>
      <c r="AL21" s="68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4"/>
      <c r="BA21" s="184"/>
      <c r="BB21" s="184"/>
      <c r="BC21" s="184"/>
      <c r="BD21" s="184"/>
      <c r="BE21" s="184"/>
      <c r="BF21" s="184"/>
      <c r="BG21" s="184"/>
      <c r="BH21" s="184"/>
      <c r="BI21" s="184"/>
      <c r="BJ21" s="184"/>
      <c r="BK21" s="184"/>
      <c r="BL21" s="184"/>
      <c r="BM21" s="70"/>
      <c r="BN21" s="69"/>
      <c r="BO21" s="73"/>
      <c r="BP21" s="70"/>
      <c r="BQ21" s="72"/>
      <c r="BR21" s="70"/>
      <c r="BS21" s="68"/>
      <c r="BT21" s="68"/>
      <c r="BU21" s="184"/>
      <c r="BV21" s="184"/>
      <c r="BW21" s="184"/>
      <c r="BX21" s="184"/>
      <c r="BY21" s="184"/>
      <c r="BZ21" s="184"/>
      <c r="CA21" s="184"/>
      <c r="CB21" s="184"/>
      <c r="CC21" s="184"/>
      <c r="CD21" s="184"/>
      <c r="CE21" s="184"/>
      <c r="CF21" s="184"/>
      <c r="CG21" s="184"/>
      <c r="CH21" s="184"/>
      <c r="CI21" s="184"/>
      <c r="CJ21" s="184"/>
      <c r="CK21" s="184"/>
      <c r="CL21" s="184"/>
      <c r="CM21" s="184"/>
      <c r="CN21" s="184"/>
      <c r="CO21" s="184"/>
      <c r="CP21" s="184"/>
      <c r="CQ21" s="184"/>
      <c r="CR21" s="184"/>
      <c r="CS21" s="184"/>
      <c r="CT21" s="184"/>
      <c r="CU21" s="14"/>
      <c r="CV21" s="6"/>
      <c r="CW21" s="30"/>
      <c r="CX21" s="222" t="s">
        <v>67</v>
      </c>
    </row>
    <row r="22" spans="1:102" ht="11.25" customHeight="1" x14ac:dyDescent="0.15">
      <c r="A22" s="18"/>
      <c r="B22" s="14"/>
      <c r="C22" s="224" t="str">
        <f>IF(入力画面!D5="","",入力画面!D5)</f>
        <v/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14"/>
      <c r="AC22" s="14"/>
      <c r="AD22" s="14"/>
      <c r="AE22" s="14"/>
      <c r="AF22" s="6"/>
      <c r="AG22" s="14"/>
      <c r="AH22" s="29"/>
      <c r="AI22" s="18"/>
      <c r="AJ22" s="14"/>
      <c r="AK22" s="224" t="str">
        <f>C22</f>
        <v/>
      </c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60"/>
      <c r="BK22" s="60"/>
      <c r="BL22" s="60"/>
      <c r="BM22" s="60"/>
      <c r="BN22" s="6"/>
      <c r="BO22" s="30"/>
      <c r="BP22" s="14"/>
      <c r="BQ22" s="18"/>
      <c r="BR22" s="14"/>
      <c r="BS22" s="224" t="str">
        <f>C22</f>
        <v/>
      </c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60"/>
      <c r="CS22" s="60"/>
      <c r="CT22" s="60"/>
      <c r="CU22" s="60"/>
      <c r="CV22" s="6"/>
      <c r="CW22" s="30"/>
      <c r="CX22" s="222"/>
    </row>
    <row r="23" spans="1:102" ht="11.25" customHeight="1" x14ac:dyDescent="0.15">
      <c r="A23" s="18"/>
      <c r="B23" s="1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14"/>
      <c r="AC23" s="233" t="s">
        <v>5</v>
      </c>
      <c r="AD23" s="233"/>
      <c r="AE23" s="233"/>
      <c r="AF23" s="6"/>
      <c r="AG23" s="14"/>
      <c r="AH23" s="29"/>
      <c r="AI23" s="18"/>
      <c r="AJ23" s="1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60"/>
      <c r="BK23" s="233" t="s">
        <v>5</v>
      </c>
      <c r="BL23" s="233"/>
      <c r="BM23" s="233"/>
      <c r="BN23" s="6"/>
      <c r="BO23" s="30"/>
      <c r="BP23" s="14"/>
      <c r="BQ23" s="18"/>
      <c r="BR23" s="1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60"/>
      <c r="CS23" s="233" t="s">
        <v>5</v>
      </c>
      <c r="CT23" s="233"/>
      <c r="CU23" s="233"/>
      <c r="CV23" s="6"/>
      <c r="CW23" s="30"/>
      <c r="CX23" s="132" t="s">
        <v>68</v>
      </c>
    </row>
    <row r="24" spans="1:102" ht="11.25" customHeight="1" x14ac:dyDescent="0.15">
      <c r="A24" s="18"/>
      <c r="B24" s="1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9"/>
      <c r="AC24" s="233"/>
      <c r="AD24" s="233"/>
      <c r="AE24" s="233"/>
      <c r="AF24" s="6"/>
      <c r="AG24" s="14"/>
      <c r="AH24" s="29"/>
      <c r="AI24" s="18"/>
      <c r="AJ24" s="1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54"/>
      <c r="BK24" s="233"/>
      <c r="BL24" s="233"/>
      <c r="BM24" s="233"/>
      <c r="BN24" s="6"/>
      <c r="BO24" s="30"/>
      <c r="BP24" s="14"/>
      <c r="BQ24" s="18"/>
      <c r="BR24" s="1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54"/>
      <c r="CS24" s="233"/>
      <c r="CT24" s="233"/>
      <c r="CU24" s="233"/>
      <c r="CV24" s="6"/>
      <c r="CW24" s="30"/>
      <c r="CX24" s="132"/>
    </row>
    <row r="25" spans="1:102" s="51" customFormat="1" ht="11.25" customHeight="1" x14ac:dyDescent="0.15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185" t="str">
        <f>IF(入力画面!D6="","",入力画面!D6)</f>
        <v/>
      </c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50"/>
      <c r="AF25" s="52"/>
      <c r="AG25" s="50"/>
      <c r="AH25" s="48"/>
      <c r="AI25" s="49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185" t="str">
        <f>R25</f>
        <v/>
      </c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50"/>
      <c r="BN25" s="52"/>
      <c r="BO25" s="53"/>
      <c r="BP25" s="50"/>
      <c r="BQ25" s="49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185" t="str">
        <f>R25</f>
        <v/>
      </c>
      <c r="CI25" s="185"/>
      <c r="CJ25" s="185"/>
      <c r="CK25" s="185"/>
      <c r="CL25" s="185"/>
      <c r="CM25" s="185"/>
      <c r="CN25" s="185"/>
      <c r="CO25" s="185"/>
      <c r="CP25" s="185"/>
      <c r="CQ25" s="185"/>
      <c r="CR25" s="185"/>
      <c r="CS25" s="185"/>
      <c r="CT25" s="185"/>
      <c r="CU25" s="50"/>
      <c r="CV25" s="52"/>
      <c r="CW25" s="53"/>
      <c r="CX25" s="132"/>
    </row>
    <row r="26" spans="1:102" s="22" customFormat="1" ht="11.25" customHeight="1" x14ac:dyDescent="0.15">
      <c r="A26" s="225" t="s">
        <v>6</v>
      </c>
      <c r="B26" s="226"/>
      <c r="C26" s="226"/>
      <c r="D26" s="226"/>
      <c r="E26" s="226"/>
      <c r="F26" s="178" t="s">
        <v>50</v>
      </c>
      <c r="G26" s="178"/>
      <c r="H26" s="178"/>
      <c r="I26" s="178" t="s">
        <v>44</v>
      </c>
      <c r="J26" s="178"/>
      <c r="K26" s="178"/>
      <c r="L26" s="178" t="s">
        <v>119</v>
      </c>
      <c r="M26" s="178"/>
      <c r="N26" s="178"/>
      <c r="O26" s="178"/>
      <c r="P26" s="178"/>
      <c r="Q26" s="178"/>
      <c r="R26" s="178"/>
      <c r="S26" s="178"/>
      <c r="T26" s="178"/>
      <c r="U26" s="178"/>
      <c r="V26" s="178" t="s">
        <v>7</v>
      </c>
      <c r="W26" s="178"/>
      <c r="X26" s="178"/>
      <c r="Y26" s="178"/>
      <c r="Z26" s="178"/>
      <c r="AA26" s="178"/>
      <c r="AB26" s="178"/>
      <c r="AC26" s="178"/>
      <c r="AD26" s="178"/>
      <c r="AE26" s="178"/>
      <c r="AF26" s="179"/>
      <c r="AG26" s="11"/>
      <c r="AH26" s="38"/>
      <c r="AI26" s="225" t="s">
        <v>6</v>
      </c>
      <c r="AJ26" s="226"/>
      <c r="AK26" s="226"/>
      <c r="AL26" s="226"/>
      <c r="AM26" s="226"/>
      <c r="AN26" s="178" t="s">
        <v>42</v>
      </c>
      <c r="AO26" s="178"/>
      <c r="AP26" s="178"/>
      <c r="AQ26" s="178" t="s">
        <v>44</v>
      </c>
      <c r="AR26" s="178"/>
      <c r="AS26" s="178"/>
      <c r="AT26" s="178" t="s">
        <v>119</v>
      </c>
      <c r="AU26" s="178"/>
      <c r="AV26" s="178"/>
      <c r="AW26" s="178"/>
      <c r="AX26" s="178"/>
      <c r="AY26" s="178"/>
      <c r="AZ26" s="178"/>
      <c r="BA26" s="178"/>
      <c r="BB26" s="178"/>
      <c r="BC26" s="178"/>
      <c r="BD26" s="178" t="s">
        <v>7</v>
      </c>
      <c r="BE26" s="178"/>
      <c r="BF26" s="178"/>
      <c r="BG26" s="178"/>
      <c r="BH26" s="178"/>
      <c r="BI26" s="178"/>
      <c r="BJ26" s="178"/>
      <c r="BK26" s="178"/>
      <c r="BL26" s="178"/>
      <c r="BM26" s="178"/>
      <c r="BN26" s="179"/>
      <c r="BO26" s="39"/>
      <c r="BP26" s="11"/>
      <c r="BQ26" s="225" t="s">
        <v>6</v>
      </c>
      <c r="BR26" s="226"/>
      <c r="BS26" s="226"/>
      <c r="BT26" s="226"/>
      <c r="BU26" s="226"/>
      <c r="BV26" s="178" t="s">
        <v>42</v>
      </c>
      <c r="BW26" s="178"/>
      <c r="BX26" s="178"/>
      <c r="BY26" s="178" t="s">
        <v>44</v>
      </c>
      <c r="BZ26" s="178"/>
      <c r="CA26" s="178"/>
      <c r="CB26" s="178" t="s">
        <v>119</v>
      </c>
      <c r="CC26" s="178"/>
      <c r="CD26" s="178"/>
      <c r="CE26" s="178"/>
      <c r="CF26" s="178"/>
      <c r="CG26" s="178"/>
      <c r="CH26" s="178"/>
      <c r="CI26" s="178"/>
      <c r="CJ26" s="178"/>
      <c r="CK26" s="178"/>
      <c r="CL26" s="178" t="s">
        <v>7</v>
      </c>
      <c r="CM26" s="178"/>
      <c r="CN26" s="178"/>
      <c r="CO26" s="178"/>
      <c r="CP26" s="178"/>
      <c r="CQ26" s="178"/>
      <c r="CR26" s="178"/>
      <c r="CS26" s="178"/>
      <c r="CT26" s="178"/>
      <c r="CU26" s="178"/>
      <c r="CV26" s="179"/>
      <c r="CW26" s="31"/>
      <c r="CX26" s="132"/>
    </row>
    <row r="27" spans="1:102" s="47" customFormat="1" ht="22.5" customHeight="1" x14ac:dyDescent="0.15">
      <c r="A27" s="230">
        <f>IF(入力画面!D9="","",入力画面!D9)</f>
        <v>2025</v>
      </c>
      <c r="B27" s="231"/>
      <c r="C27" s="231"/>
      <c r="D27" s="231"/>
      <c r="E27" s="231"/>
      <c r="F27" s="309" t="s">
        <v>43</v>
      </c>
      <c r="G27" s="310"/>
      <c r="H27" s="310"/>
      <c r="I27" s="309" t="s">
        <v>45</v>
      </c>
      <c r="J27" s="310"/>
      <c r="K27" s="310"/>
      <c r="L27" s="311" t="str">
        <f>IF(入力画面!D7="","",入力画面!D7)</f>
        <v/>
      </c>
      <c r="M27" s="311"/>
      <c r="N27" s="311"/>
      <c r="O27" s="311"/>
      <c r="P27" s="311"/>
      <c r="Q27" s="311"/>
      <c r="R27" s="311"/>
      <c r="S27" s="311"/>
      <c r="T27" s="311"/>
      <c r="U27" s="311"/>
      <c r="V27" s="176" t="str">
        <f>IF(入力画面!D8="","",入力画面!D8)</f>
        <v>*********</v>
      </c>
      <c r="W27" s="176"/>
      <c r="X27" s="176"/>
      <c r="Y27" s="176"/>
      <c r="Z27" s="176"/>
      <c r="AA27" s="176"/>
      <c r="AB27" s="176"/>
      <c r="AC27" s="176"/>
      <c r="AD27" s="176"/>
      <c r="AE27" s="176"/>
      <c r="AF27" s="177"/>
      <c r="AG27" s="118"/>
      <c r="AH27" s="119"/>
      <c r="AI27" s="230">
        <f>A27</f>
        <v>2025</v>
      </c>
      <c r="AJ27" s="231"/>
      <c r="AK27" s="231"/>
      <c r="AL27" s="231"/>
      <c r="AM27" s="231"/>
      <c r="AN27" s="312" t="s">
        <v>43</v>
      </c>
      <c r="AO27" s="312"/>
      <c r="AP27" s="312"/>
      <c r="AQ27" s="309" t="s">
        <v>45</v>
      </c>
      <c r="AR27" s="310"/>
      <c r="AS27" s="310"/>
      <c r="AT27" s="311" t="str">
        <f>L27</f>
        <v/>
      </c>
      <c r="AU27" s="311"/>
      <c r="AV27" s="311"/>
      <c r="AW27" s="311"/>
      <c r="AX27" s="311"/>
      <c r="AY27" s="311"/>
      <c r="AZ27" s="311"/>
      <c r="BA27" s="311"/>
      <c r="BB27" s="311"/>
      <c r="BC27" s="311"/>
      <c r="BD27" s="176" t="str">
        <f>V27</f>
        <v>*********</v>
      </c>
      <c r="BE27" s="176"/>
      <c r="BF27" s="176"/>
      <c r="BG27" s="176"/>
      <c r="BH27" s="176"/>
      <c r="BI27" s="176"/>
      <c r="BJ27" s="176"/>
      <c r="BK27" s="176"/>
      <c r="BL27" s="176"/>
      <c r="BM27" s="176"/>
      <c r="BN27" s="177"/>
      <c r="BO27" s="120"/>
      <c r="BP27" s="121"/>
      <c r="BQ27" s="230">
        <f>AI27</f>
        <v>2025</v>
      </c>
      <c r="BR27" s="231"/>
      <c r="BS27" s="231"/>
      <c r="BT27" s="231"/>
      <c r="BU27" s="231"/>
      <c r="BV27" s="312" t="s">
        <v>43</v>
      </c>
      <c r="BW27" s="312"/>
      <c r="BX27" s="312"/>
      <c r="BY27" s="309" t="s">
        <v>45</v>
      </c>
      <c r="BZ27" s="310"/>
      <c r="CA27" s="310"/>
      <c r="CB27" s="176" t="str">
        <f>AT27</f>
        <v/>
      </c>
      <c r="CC27" s="176"/>
      <c r="CD27" s="176"/>
      <c r="CE27" s="176"/>
      <c r="CF27" s="176"/>
      <c r="CG27" s="176"/>
      <c r="CH27" s="176"/>
      <c r="CI27" s="176"/>
      <c r="CJ27" s="176"/>
      <c r="CK27" s="176"/>
      <c r="CL27" s="176" t="str">
        <f>BD27</f>
        <v>*********</v>
      </c>
      <c r="CM27" s="176"/>
      <c r="CN27" s="176"/>
      <c r="CO27" s="176"/>
      <c r="CP27" s="176"/>
      <c r="CQ27" s="176"/>
      <c r="CR27" s="176"/>
      <c r="CS27" s="176"/>
      <c r="CT27" s="176"/>
      <c r="CU27" s="176"/>
      <c r="CV27" s="177"/>
      <c r="CW27" s="46"/>
      <c r="CX27" s="129" t="s">
        <v>123</v>
      </c>
    </row>
    <row r="28" spans="1:102" ht="11.25" customHeight="1" x14ac:dyDescent="0.15">
      <c r="A28" s="180" t="s">
        <v>70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2" t="s">
        <v>9</v>
      </c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3"/>
      <c r="AG28" s="3"/>
      <c r="AH28" s="40"/>
      <c r="AI28" s="180" t="s">
        <v>70</v>
      </c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2" t="s">
        <v>9</v>
      </c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3"/>
      <c r="BO28" s="41"/>
      <c r="BP28" s="3"/>
      <c r="BQ28" s="180" t="s">
        <v>70</v>
      </c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  <c r="CI28" s="182" t="s">
        <v>9</v>
      </c>
      <c r="CJ28" s="182"/>
      <c r="CK28" s="182"/>
      <c r="CL28" s="182"/>
      <c r="CM28" s="182"/>
      <c r="CN28" s="182"/>
      <c r="CO28" s="182"/>
      <c r="CP28" s="182"/>
      <c r="CQ28" s="182"/>
      <c r="CR28" s="182"/>
      <c r="CS28" s="182"/>
      <c r="CT28" s="182"/>
      <c r="CU28" s="182"/>
      <c r="CV28" s="183"/>
      <c r="CW28" s="30"/>
      <c r="CX28" s="222"/>
    </row>
    <row r="29" spans="1:102" ht="11.25" customHeight="1" x14ac:dyDescent="0.15">
      <c r="A29" s="313">
        <f>IF(入力画面!D10="","",入力画面!D10)</f>
        <v>45658</v>
      </c>
      <c r="B29" s="314"/>
      <c r="C29" s="314"/>
      <c r="D29" s="314"/>
      <c r="E29" s="314"/>
      <c r="F29" s="314"/>
      <c r="G29" s="314"/>
      <c r="H29" s="314"/>
      <c r="I29" s="196" t="s">
        <v>10</v>
      </c>
      <c r="J29" s="317">
        <f>IF(入力画面!D11="","",入力画面!D11)</f>
        <v>46022</v>
      </c>
      <c r="K29" s="317"/>
      <c r="L29" s="317"/>
      <c r="M29" s="317"/>
      <c r="N29" s="317"/>
      <c r="O29" s="317"/>
      <c r="P29" s="317"/>
      <c r="Q29" s="317"/>
      <c r="R29" s="196" t="s">
        <v>11</v>
      </c>
      <c r="S29" s="198">
        <f>入力画面!D13</f>
        <v>0</v>
      </c>
      <c r="T29" s="199"/>
      <c r="U29" s="199"/>
      <c r="V29" s="199"/>
      <c r="W29" s="199"/>
      <c r="X29" s="199"/>
      <c r="Y29" s="199"/>
      <c r="Z29" s="172" t="str">
        <f>IF(入力画面!D13="その他",入力画面!#REF!,"申告")</f>
        <v>申告</v>
      </c>
      <c r="AA29" s="172"/>
      <c r="AB29" s="172"/>
      <c r="AC29" s="172"/>
      <c r="AD29" s="172"/>
      <c r="AE29" s="172"/>
      <c r="AF29" s="173"/>
      <c r="AG29" s="80"/>
      <c r="AH29" s="81"/>
      <c r="AI29" s="319">
        <f>A29</f>
        <v>45658</v>
      </c>
      <c r="AJ29" s="317"/>
      <c r="AK29" s="317"/>
      <c r="AL29" s="317"/>
      <c r="AM29" s="317"/>
      <c r="AN29" s="317"/>
      <c r="AO29" s="317"/>
      <c r="AP29" s="317"/>
      <c r="AQ29" s="196" t="s">
        <v>10</v>
      </c>
      <c r="AR29" s="317">
        <f>J29</f>
        <v>46022</v>
      </c>
      <c r="AS29" s="317"/>
      <c r="AT29" s="317"/>
      <c r="AU29" s="317"/>
      <c r="AV29" s="317"/>
      <c r="AW29" s="317"/>
      <c r="AX29" s="317"/>
      <c r="AY29" s="317"/>
      <c r="AZ29" s="196" t="s">
        <v>11</v>
      </c>
      <c r="BA29" s="198">
        <f>S29</f>
        <v>0</v>
      </c>
      <c r="BB29" s="199"/>
      <c r="BC29" s="199"/>
      <c r="BD29" s="199"/>
      <c r="BE29" s="199"/>
      <c r="BF29" s="199"/>
      <c r="BG29" s="199"/>
      <c r="BH29" s="172" t="str">
        <f>Z29</f>
        <v>申告</v>
      </c>
      <c r="BI29" s="172"/>
      <c r="BJ29" s="172"/>
      <c r="BK29" s="172"/>
      <c r="BL29" s="172"/>
      <c r="BM29" s="172"/>
      <c r="BN29" s="173"/>
      <c r="BO29" s="82"/>
      <c r="BP29" s="80"/>
      <c r="BQ29" s="319">
        <f>A29</f>
        <v>45658</v>
      </c>
      <c r="BR29" s="317"/>
      <c r="BS29" s="317"/>
      <c r="BT29" s="317"/>
      <c r="BU29" s="317"/>
      <c r="BV29" s="317"/>
      <c r="BW29" s="317"/>
      <c r="BX29" s="317"/>
      <c r="BY29" s="196" t="s">
        <v>10</v>
      </c>
      <c r="BZ29" s="317">
        <f>J29</f>
        <v>46022</v>
      </c>
      <c r="CA29" s="317"/>
      <c r="CB29" s="317"/>
      <c r="CC29" s="317"/>
      <c r="CD29" s="317"/>
      <c r="CE29" s="317"/>
      <c r="CF29" s="317"/>
      <c r="CG29" s="317"/>
      <c r="CH29" s="327" t="s">
        <v>11</v>
      </c>
      <c r="CI29" s="301">
        <f>S29</f>
        <v>0</v>
      </c>
      <c r="CJ29" s="302"/>
      <c r="CK29" s="302"/>
      <c r="CL29" s="302"/>
      <c r="CM29" s="302"/>
      <c r="CN29" s="302"/>
      <c r="CO29" s="302"/>
      <c r="CP29" s="305" t="str">
        <f>Z29</f>
        <v>申告</v>
      </c>
      <c r="CQ29" s="305"/>
      <c r="CR29" s="305"/>
      <c r="CS29" s="305"/>
      <c r="CT29" s="305"/>
      <c r="CU29" s="305"/>
      <c r="CV29" s="306"/>
      <c r="CW29" s="30"/>
      <c r="CX29" s="222"/>
    </row>
    <row r="30" spans="1:102" ht="11.25" customHeight="1" x14ac:dyDescent="0.15">
      <c r="A30" s="315"/>
      <c r="B30" s="316"/>
      <c r="C30" s="316"/>
      <c r="D30" s="316"/>
      <c r="E30" s="316"/>
      <c r="F30" s="316"/>
      <c r="G30" s="316"/>
      <c r="H30" s="316"/>
      <c r="I30" s="197"/>
      <c r="J30" s="318"/>
      <c r="K30" s="318"/>
      <c r="L30" s="318"/>
      <c r="M30" s="318"/>
      <c r="N30" s="318"/>
      <c r="O30" s="318"/>
      <c r="P30" s="318"/>
      <c r="Q30" s="318"/>
      <c r="R30" s="197"/>
      <c r="S30" s="200"/>
      <c r="T30" s="201"/>
      <c r="U30" s="201"/>
      <c r="V30" s="201"/>
      <c r="W30" s="201"/>
      <c r="X30" s="201"/>
      <c r="Y30" s="201"/>
      <c r="Z30" s="174"/>
      <c r="AA30" s="174"/>
      <c r="AB30" s="174"/>
      <c r="AC30" s="174"/>
      <c r="AD30" s="174"/>
      <c r="AE30" s="174"/>
      <c r="AF30" s="175"/>
      <c r="AG30" s="80"/>
      <c r="AH30" s="81"/>
      <c r="AI30" s="320"/>
      <c r="AJ30" s="318"/>
      <c r="AK30" s="318"/>
      <c r="AL30" s="318"/>
      <c r="AM30" s="318"/>
      <c r="AN30" s="318"/>
      <c r="AO30" s="318"/>
      <c r="AP30" s="318"/>
      <c r="AQ30" s="197"/>
      <c r="AR30" s="318"/>
      <c r="AS30" s="318"/>
      <c r="AT30" s="318"/>
      <c r="AU30" s="318"/>
      <c r="AV30" s="318"/>
      <c r="AW30" s="318"/>
      <c r="AX30" s="318"/>
      <c r="AY30" s="318"/>
      <c r="AZ30" s="197"/>
      <c r="BA30" s="200"/>
      <c r="BB30" s="201"/>
      <c r="BC30" s="201"/>
      <c r="BD30" s="201"/>
      <c r="BE30" s="201"/>
      <c r="BF30" s="201"/>
      <c r="BG30" s="201"/>
      <c r="BH30" s="174"/>
      <c r="BI30" s="174"/>
      <c r="BJ30" s="174"/>
      <c r="BK30" s="174"/>
      <c r="BL30" s="174"/>
      <c r="BM30" s="174"/>
      <c r="BN30" s="175"/>
      <c r="BO30" s="82"/>
      <c r="BP30" s="80"/>
      <c r="BQ30" s="320"/>
      <c r="BR30" s="318"/>
      <c r="BS30" s="318"/>
      <c r="BT30" s="318"/>
      <c r="BU30" s="318"/>
      <c r="BV30" s="318"/>
      <c r="BW30" s="318"/>
      <c r="BX30" s="318"/>
      <c r="BY30" s="197"/>
      <c r="BZ30" s="318"/>
      <c r="CA30" s="318"/>
      <c r="CB30" s="318"/>
      <c r="CC30" s="318"/>
      <c r="CD30" s="318"/>
      <c r="CE30" s="318"/>
      <c r="CF30" s="318"/>
      <c r="CG30" s="318"/>
      <c r="CH30" s="328"/>
      <c r="CI30" s="303"/>
      <c r="CJ30" s="304"/>
      <c r="CK30" s="304"/>
      <c r="CL30" s="304"/>
      <c r="CM30" s="304"/>
      <c r="CN30" s="304"/>
      <c r="CO30" s="304"/>
      <c r="CP30" s="307"/>
      <c r="CQ30" s="307"/>
      <c r="CR30" s="307"/>
      <c r="CS30" s="307"/>
      <c r="CT30" s="307"/>
      <c r="CU30" s="307"/>
      <c r="CV30" s="308"/>
      <c r="CW30" s="30"/>
    </row>
    <row r="31" spans="1:102" ht="11.25" customHeight="1" x14ac:dyDescent="0.15">
      <c r="A31" s="255" t="s">
        <v>12</v>
      </c>
      <c r="B31" s="256"/>
      <c r="C31" s="256"/>
      <c r="D31" s="256"/>
      <c r="E31" s="256"/>
      <c r="F31" s="256"/>
      <c r="G31" s="256"/>
      <c r="H31" s="257"/>
      <c r="I31" s="246" t="s">
        <v>13</v>
      </c>
      <c r="J31" s="247"/>
      <c r="K31" s="155" t="s">
        <v>36</v>
      </c>
      <c r="L31" s="156"/>
      <c r="M31" s="156" t="s">
        <v>37</v>
      </c>
      <c r="N31" s="243"/>
      <c r="O31" s="155" t="s">
        <v>38</v>
      </c>
      <c r="P31" s="156"/>
      <c r="Q31" s="156" t="s">
        <v>39</v>
      </c>
      <c r="R31" s="156"/>
      <c r="S31" s="156" t="s">
        <v>36</v>
      </c>
      <c r="T31" s="243"/>
      <c r="U31" s="155" t="s">
        <v>37</v>
      </c>
      <c r="V31" s="156"/>
      <c r="W31" s="156" t="s">
        <v>40</v>
      </c>
      <c r="X31" s="156"/>
      <c r="Y31" s="156" t="s">
        <v>39</v>
      </c>
      <c r="Z31" s="243"/>
      <c r="AA31" s="155" t="s">
        <v>36</v>
      </c>
      <c r="AB31" s="156"/>
      <c r="AC31" s="156" t="s">
        <v>37</v>
      </c>
      <c r="AD31" s="156"/>
      <c r="AE31" s="156" t="s">
        <v>41</v>
      </c>
      <c r="AF31" s="243"/>
      <c r="AG31" s="4"/>
      <c r="AH31" s="42"/>
      <c r="AI31" s="244" t="s">
        <v>12</v>
      </c>
      <c r="AJ31" s="245"/>
      <c r="AK31" s="245"/>
      <c r="AL31" s="245"/>
      <c r="AM31" s="245"/>
      <c r="AN31" s="245"/>
      <c r="AO31" s="245"/>
      <c r="AP31" s="245"/>
      <c r="AQ31" s="246" t="s">
        <v>13</v>
      </c>
      <c r="AR31" s="247"/>
      <c r="AS31" s="192" t="s">
        <v>36</v>
      </c>
      <c r="AT31" s="151"/>
      <c r="AU31" s="151" t="s">
        <v>37</v>
      </c>
      <c r="AV31" s="152"/>
      <c r="AW31" s="192" t="s">
        <v>38</v>
      </c>
      <c r="AX31" s="151"/>
      <c r="AY31" s="151" t="s">
        <v>39</v>
      </c>
      <c r="AZ31" s="151"/>
      <c r="BA31" s="151" t="s">
        <v>36</v>
      </c>
      <c r="BB31" s="152"/>
      <c r="BC31" s="192" t="s">
        <v>37</v>
      </c>
      <c r="BD31" s="151"/>
      <c r="BE31" s="151" t="s">
        <v>40</v>
      </c>
      <c r="BF31" s="151"/>
      <c r="BG31" s="151" t="s">
        <v>39</v>
      </c>
      <c r="BH31" s="152"/>
      <c r="BI31" s="192" t="s">
        <v>36</v>
      </c>
      <c r="BJ31" s="151"/>
      <c r="BK31" s="151" t="s">
        <v>37</v>
      </c>
      <c r="BL31" s="151"/>
      <c r="BM31" s="151" t="s">
        <v>41</v>
      </c>
      <c r="BN31" s="242"/>
      <c r="BO31" s="43"/>
      <c r="BP31" s="5"/>
      <c r="BQ31" s="244" t="s">
        <v>12</v>
      </c>
      <c r="BR31" s="245"/>
      <c r="BS31" s="245"/>
      <c r="BT31" s="245"/>
      <c r="BU31" s="245"/>
      <c r="BV31" s="245"/>
      <c r="BW31" s="245"/>
      <c r="BX31" s="245"/>
      <c r="BY31" s="246" t="s">
        <v>13</v>
      </c>
      <c r="BZ31" s="247"/>
      <c r="CA31" s="192" t="s">
        <v>36</v>
      </c>
      <c r="CB31" s="151"/>
      <c r="CC31" s="151" t="s">
        <v>37</v>
      </c>
      <c r="CD31" s="152"/>
      <c r="CE31" s="155" t="s">
        <v>38</v>
      </c>
      <c r="CF31" s="156"/>
      <c r="CG31" s="156" t="s">
        <v>39</v>
      </c>
      <c r="CH31" s="156"/>
      <c r="CI31" s="151" t="s">
        <v>36</v>
      </c>
      <c r="CJ31" s="242"/>
      <c r="CK31" s="192" t="s">
        <v>37</v>
      </c>
      <c r="CL31" s="151"/>
      <c r="CM31" s="151" t="s">
        <v>40</v>
      </c>
      <c r="CN31" s="151"/>
      <c r="CO31" s="151" t="s">
        <v>39</v>
      </c>
      <c r="CP31" s="242"/>
      <c r="CQ31" s="192" t="s">
        <v>36</v>
      </c>
      <c r="CR31" s="151"/>
      <c r="CS31" s="151" t="s">
        <v>37</v>
      </c>
      <c r="CT31" s="151"/>
      <c r="CU31" s="151" t="s">
        <v>41</v>
      </c>
      <c r="CV31" s="242"/>
      <c r="CW31" s="30"/>
    </row>
    <row r="32" spans="1:102" ht="22.5" customHeight="1" x14ac:dyDescent="0.15">
      <c r="A32" s="258"/>
      <c r="B32" s="259"/>
      <c r="C32" s="259"/>
      <c r="D32" s="259"/>
      <c r="E32" s="259"/>
      <c r="F32" s="259"/>
      <c r="G32" s="259"/>
      <c r="H32" s="260"/>
      <c r="I32" s="160"/>
      <c r="J32" s="161"/>
      <c r="K32" s="241" t="str">
        <f>IF(入力画面!D14&lt;0,"*",IF(INT(入力画面!D14/10000000000),MOD(INT(入力画面!D14/10000000000),10),""))</f>
        <v/>
      </c>
      <c r="L32" s="149"/>
      <c r="M32" s="149" t="str">
        <f>IF(入力画面!D14&lt;0,"*",IF(INT(入力画面!D14/1000000000),MOD(INT(入力画面!D14/1000000000),10),""))</f>
        <v/>
      </c>
      <c r="N32" s="150"/>
      <c r="O32" s="241" t="str">
        <f>IF(入力画面!D14&lt;0,"*",IF(INT(入力画面!D14/100000000),MOD(INT(入力画面!D14/100000000),10),""))</f>
        <v/>
      </c>
      <c r="P32" s="149"/>
      <c r="Q32" s="149" t="str">
        <f>IF(入力画面!D14&lt;0,"*",IF(INT(入力画面!D14/10000000),MOD(INT(入力画面!D14/10000000),10),""))</f>
        <v/>
      </c>
      <c r="R32" s="149"/>
      <c r="S32" s="149" t="str">
        <f>IF(入力画面!D14&lt;0,"*",IF(INT(入力画面!D14/1000000),MOD(INT(入力画面!D14/1000000),10),""))</f>
        <v/>
      </c>
      <c r="T32" s="150"/>
      <c r="U32" s="241" t="str">
        <f>IF(入力画面!D14&lt;0,"*",IF(INT(入力画面!D14/100000),MOD(INT(入力画面!D14/100000),10),""))</f>
        <v/>
      </c>
      <c r="V32" s="149"/>
      <c r="W32" s="149" t="str">
        <f>IF(入力画面!D14&lt;0,"*",IF(INT(入力画面!D14/10000),MOD(INT(入力画面!D14/10000),10),""))</f>
        <v/>
      </c>
      <c r="X32" s="149"/>
      <c r="Y32" s="149" t="str">
        <f>IF(入力画面!D14&lt;0,"*",IF(INT(入力画面!D14/1000),MOD(INT(入力画面!D14/1000),10),""))</f>
        <v/>
      </c>
      <c r="Z32" s="150"/>
      <c r="AA32" s="241" t="str">
        <f>IF(入力画面!D14&lt;0,"*",IF(INT(入力画面!D14/100),MOD(INT(入力画面!D14/100),10),""))</f>
        <v/>
      </c>
      <c r="AB32" s="149" t="e">
        <f>IF(INT(AA31/10),MOD(INT(AA31/10),10),"")</f>
        <v>#VALUE!</v>
      </c>
      <c r="AC32" s="149" t="str">
        <f>IF(入力画面!D14&lt;0,"*",IF(INT(入力画面!D14/10),MOD(INT(入力画面!D14/10),10),""))</f>
        <v/>
      </c>
      <c r="AD32" s="149" t="e">
        <f>IF(INT(AC31/10),MOD(INT(AC31/10),10),"")</f>
        <v>#VALUE!</v>
      </c>
      <c r="AE32" s="149" t="str">
        <f>IF(入力画面!D14&lt;0,"*",IF(INT(入力画面!D14/1),MOD(INT(入力画面!D14/1),10),""))</f>
        <v/>
      </c>
      <c r="AF32" s="150" t="str">
        <f>IF(INT(AF31/1),MOD(INT(AF31/1),10),"")</f>
        <v/>
      </c>
      <c r="AG32" s="4"/>
      <c r="AH32" s="42"/>
      <c r="AI32" s="162"/>
      <c r="AJ32" s="163"/>
      <c r="AK32" s="163"/>
      <c r="AL32" s="163"/>
      <c r="AM32" s="163"/>
      <c r="AN32" s="163"/>
      <c r="AO32" s="163"/>
      <c r="AP32" s="163"/>
      <c r="AQ32" s="160"/>
      <c r="AR32" s="161"/>
      <c r="AS32" s="241" t="str">
        <f>K32</f>
        <v/>
      </c>
      <c r="AT32" s="149"/>
      <c r="AU32" s="149" t="str">
        <f t="shared" ref="AU32:AU36" si="0">M32</f>
        <v/>
      </c>
      <c r="AV32" s="240"/>
      <c r="AW32" s="241" t="str">
        <f t="shared" ref="AW32:AW36" si="1">O32</f>
        <v/>
      </c>
      <c r="AX32" s="149"/>
      <c r="AY32" s="149" t="str">
        <f t="shared" ref="AY32:AY36" si="2">Q32</f>
        <v/>
      </c>
      <c r="AZ32" s="149"/>
      <c r="BA32" s="149" t="str">
        <f t="shared" ref="BA32:BA36" si="3">S32</f>
        <v/>
      </c>
      <c r="BB32" s="240"/>
      <c r="BC32" s="241" t="str">
        <f t="shared" ref="BC32:BC36" si="4">U32</f>
        <v/>
      </c>
      <c r="BD32" s="149"/>
      <c r="BE32" s="149" t="str">
        <f t="shared" ref="BE32:BE36" si="5">W32</f>
        <v/>
      </c>
      <c r="BF32" s="149"/>
      <c r="BG32" s="149" t="str">
        <f t="shared" ref="BG32:BG36" si="6">Y32</f>
        <v/>
      </c>
      <c r="BH32" s="240"/>
      <c r="BI32" s="241" t="str">
        <f t="shared" ref="BI32:BI36" si="7">AA32</f>
        <v/>
      </c>
      <c r="BJ32" s="149"/>
      <c r="BK32" s="149" t="str">
        <f t="shared" ref="BK32:BK36" si="8">AC32</f>
        <v/>
      </c>
      <c r="BL32" s="149"/>
      <c r="BM32" s="149" t="str">
        <f t="shared" ref="BM32:BM36" si="9">AE32</f>
        <v/>
      </c>
      <c r="BN32" s="150"/>
      <c r="BO32" s="43"/>
      <c r="BP32" s="5"/>
      <c r="BQ32" s="162"/>
      <c r="BR32" s="163"/>
      <c r="BS32" s="163"/>
      <c r="BT32" s="163"/>
      <c r="BU32" s="163"/>
      <c r="BV32" s="163"/>
      <c r="BW32" s="163"/>
      <c r="BX32" s="163"/>
      <c r="BY32" s="160"/>
      <c r="BZ32" s="161"/>
      <c r="CA32" s="241" t="str">
        <f>AS32</f>
        <v/>
      </c>
      <c r="CB32" s="149"/>
      <c r="CC32" s="149" t="str">
        <f t="shared" ref="CC32" si="10">AU32</f>
        <v/>
      </c>
      <c r="CD32" s="240"/>
      <c r="CE32" s="241" t="str">
        <f t="shared" ref="CE32" si="11">AW32</f>
        <v/>
      </c>
      <c r="CF32" s="149"/>
      <c r="CG32" s="149" t="str">
        <f t="shared" ref="CG32" si="12">AY32</f>
        <v/>
      </c>
      <c r="CH32" s="149"/>
      <c r="CI32" s="149" t="str">
        <f t="shared" ref="CI32" si="13">BA32</f>
        <v/>
      </c>
      <c r="CJ32" s="150"/>
      <c r="CK32" s="241" t="str">
        <f t="shared" ref="CK32" si="14">BC32</f>
        <v/>
      </c>
      <c r="CL32" s="149"/>
      <c r="CM32" s="149" t="str">
        <f t="shared" ref="CM32" si="15">BE32</f>
        <v/>
      </c>
      <c r="CN32" s="149"/>
      <c r="CO32" s="149" t="str">
        <f t="shared" ref="CO32" si="16">BG32</f>
        <v/>
      </c>
      <c r="CP32" s="150"/>
      <c r="CQ32" s="241" t="str">
        <f t="shared" ref="CQ32" si="17">BI32</f>
        <v/>
      </c>
      <c r="CR32" s="149"/>
      <c r="CS32" s="149" t="str">
        <f t="shared" ref="CS32" si="18">BK32</f>
        <v/>
      </c>
      <c r="CT32" s="149"/>
      <c r="CU32" s="149" t="str">
        <f t="shared" ref="CU32" si="19">BM32</f>
        <v/>
      </c>
      <c r="CV32" s="150"/>
      <c r="CW32" s="30"/>
      <c r="CX32" s="76"/>
    </row>
    <row r="33" spans="1:102" ht="22.5" customHeight="1" x14ac:dyDescent="0.15">
      <c r="A33" s="157" t="s">
        <v>14</v>
      </c>
      <c r="B33" s="158"/>
      <c r="C33" s="158"/>
      <c r="D33" s="158"/>
      <c r="E33" s="158"/>
      <c r="F33" s="158"/>
      <c r="G33" s="158"/>
      <c r="H33" s="159"/>
      <c r="I33" s="160" t="s">
        <v>15</v>
      </c>
      <c r="J33" s="161"/>
      <c r="K33" s="166" t="str">
        <f>IF(入力画面!D15&lt;0,"*",IF(INT(入力画面!D15/10000000000),MOD(INT(入力画面!D15/10000000000),10),""))</f>
        <v/>
      </c>
      <c r="L33" s="164"/>
      <c r="M33" s="164" t="str">
        <f>IF(入力画面!D15&lt;0,"*",IF(INT(入力画面!D15/1000000000),MOD(INT(入力画面!D15/1000000000),10),""))</f>
        <v/>
      </c>
      <c r="N33" s="165"/>
      <c r="O33" s="166" t="str">
        <f>IF(入力画面!D15&lt;0,"*",IF(INT(入力画面!D15/100000000),MOD(INT(入力画面!D15/100000000),10),""))</f>
        <v/>
      </c>
      <c r="P33" s="164"/>
      <c r="Q33" s="164" t="str">
        <f>IF(入力画面!D15&lt;0,"*",IF(INT(入力画面!D15/10000000),MOD(INT(入力画面!D15/10000000),10),""))</f>
        <v/>
      </c>
      <c r="R33" s="164"/>
      <c r="S33" s="164" t="str">
        <f>IF(入力画面!D15&lt;0,"*",IF(INT(入力画面!D15/1000000),MOD(INT(入力画面!D15/1000000),10),""))</f>
        <v/>
      </c>
      <c r="T33" s="165"/>
      <c r="U33" s="166" t="str">
        <f>IF(入力画面!D15&lt;0,"*",IF(INT(入力画面!D15/100000),MOD(INT(入力画面!D15/100000),10),""))</f>
        <v/>
      </c>
      <c r="V33" s="164"/>
      <c r="W33" s="164" t="str">
        <f>IF(入力画面!D15&lt;0,"*",IF(INT(入力画面!D15/10000),MOD(INT(入力画面!D15/10000),10),""))</f>
        <v/>
      </c>
      <c r="X33" s="164"/>
      <c r="Y33" s="164" t="str">
        <f>IF(入力画面!D15&lt;0,"*",IF(INT(入力画面!D15/1000),MOD(INT(入力画面!D15/1000),10),""))</f>
        <v/>
      </c>
      <c r="Z33" s="165"/>
      <c r="AA33" s="166" t="str">
        <f>IF(入力画面!D15&lt;0,"*",IF(INT(入力画面!D15/100),MOD(INT(入力画面!D15/100),10),""))</f>
        <v/>
      </c>
      <c r="AB33" s="164" t="e">
        <f>IF(INT(#REF!/10),MOD(INT(#REF!/10),10),"")</f>
        <v>#REF!</v>
      </c>
      <c r="AC33" s="164" t="str">
        <f>IF(入力画面!D15&lt;0,"*",IF(INT(入力画面!D15/10),MOD(INT(入力画面!D15/10),10),""))</f>
        <v/>
      </c>
      <c r="AD33" s="164" t="e">
        <f>IF(INT(#REF!/10),MOD(INT(#REF!/10),10),"")</f>
        <v>#REF!</v>
      </c>
      <c r="AE33" s="164" t="str">
        <f>IF(入力画面!D15&lt;0,"*",IF(INT(入力画面!D15/1),MOD(INT(入力画面!D15/1),10),""))</f>
        <v/>
      </c>
      <c r="AF33" s="165" t="e">
        <f>IF(INT(#REF!/1),MOD(INT(#REF!/1),10),"")</f>
        <v>#REF!</v>
      </c>
      <c r="AG33" s="4"/>
      <c r="AH33" s="42"/>
      <c r="AI33" s="162" t="s">
        <v>14</v>
      </c>
      <c r="AJ33" s="163"/>
      <c r="AK33" s="163"/>
      <c r="AL33" s="163"/>
      <c r="AM33" s="163"/>
      <c r="AN33" s="163"/>
      <c r="AO33" s="163"/>
      <c r="AP33" s="163"/>
      <c r="AQ33" s="160" t="s">
        <v>15</v>
      </c>
      <c r="AR33" s="161"/>
      <c r="AS33" s="166" t="str">
        <f>K33</f>
        <v/>
      </c>
      <c r="AT33" s="164"/>
      <c r="AU33" s="164" t="str">
        <f t="shared" si="0"/>
        <v/>
      </c>
      <c r="AV33" s="248"/>
      <c r="AW33" s="166" t="str">
        <f t="shared" si="1"/>
        <v/>
      </c>
      <c r="AX33" s="164"/>
      <c r="AY33" s="164" t="str">
        <f t="shared" si="2"/>
        <v/>
      </c>
      <c r="AZ33" s="164"/>
      <c r="BA33" s="164" t="str">
        <f t="shared" si="3"/>
        <v/>
      </c>
      <c r="BB33" s="248"/>
      <c r="BC33" s="166" t="str">
        <f t="shared" si="4"/>
        <v/>
      </c>
      <c r="BD33" s="164"/>
      <c r="BE33" s="164" t="str">
        <f t="shared" si="5"/>
        <v/>
      </c>
      <c r="BF33" s="164"/>
      <c r="BG33" s="164" t="str">
        <f t="shared" si="6"/>
        <v/>
      </c>
      <c r="BH33" s="248"/>
      <c r="BI33" s="166" t="str">
        <f t="shared" si="7"/>
        <v/>
      </c>
      <c r="BJ33" s="164"/>
      <c r="BK33" s="164" t="str">
        <f t="shared" si="8"/>
        <v/>
      </c>
      <c r="BL33" s="164"/>
      <c r="BM33" s="164" t="str">
        <f t="shared" si="9"/>
        <v/>
      </c>
      <c r="BN33" s="165"/>
      <c r="BO33" s="43"/>
      <c r="BP33" s="5"/>
      <c r="BQ33" s="162" t="s">
        <v>14</v>
      </c>
      <c r="BR33" s="163"/>
      <c r="BS33" s="163"/>
      <c r="BT33" s="163"/>
      <c r="BU33" s="163"/>
      <c r="BV33" s="163"/>
      <c r="BW33" s="163"/>
      <c r="BX33" s="163"/>
      <c r="BY33" s="160" t="s">
        <v>15</v>
      </c>
      <c r="BZ33" s="161"/>
      <c r="CA33" s="166" t="str">
        <f>AS33</f>
        <v/>
      </c>
      <c r="CB33" s="164"/>
      <c r="CC33" s="164" t="str">
        <f t="shared" ref="CC33" si="20">AU33</f>
        <v/>
      </c>
      <c r="CD33" s="248"/>
      <c r="CE33" s="166" t="str">
        <f t="shared" ref="CE33" si="21">AW33</f>
        <v/>
      </c>
      <c r="CF33" s="164"/>
      <c r="CG33" s="164" t="str">
        <f t="shared" ref="CG33" si="22">AY33</f>
        <v/>
      </c>
      <c r="CH33" s="164"/>
      <c r="CI33" s="164" t="str">
        <f t="shared" ref="CI33" si="23">BA33</f>
        <v/>
      </c>
      <c r="CJ33" s="165"/>
      <c r="CK33" s="166" t="str">
        <f t="shared" ref="CK33" si="24">BC33</f>
        <v/>
      </c>
      <c r="CL33" s="164"/>
      <c r="CM33" s="164" t="str">
        <f t="shared" ref="CM33" si="25">BE33</f>
        <v/>
      </c>
      <c r="CN33" s="164"/>
      <c r="CO33" s="164" t="str">
        <f t="shared" ref="CO33" si="26">BG33</f>
        <v/>
      </c>
      <c r="CP33" s="165"/>
      <c r="CQ33" s="166" t="str">
        <f t="shared" ref="CQ33" si="27">BI33</f>
        <v/>
      </c>
      <c r="CR33" s="164"/>
      <c r="CS33" s="164" t="str">
        <f t="shared" ref="CS33" si="28">BK33</f>
        <v/>
      </c>
      <c r="CT33" s="164"/>
      <c r="CU33" s="164" t="str">
        <f t="shared" ref="CU33" si="29">BM33</f>
        <v/>
      </c>
      <c r="CV33" s="165"/>
      <c r="CW33" s="30"/>
      <c r="CX33" s="77"/>
    </row>
    <row r="34" spans="1:102" ht="22.5" customHeight="1" x14ac:dyDescent="0.15">
      <c r="A34" s="157" t="s">
        <v>16</v>
      </c>
      <c r="B34" s="158"/>
      <c r="C34" s="158"/>
      <c r="D34" s="158"/>
      <c r="E34" s="158"/>
      <c r="F34" s="158"/>
      <c r="G34" s="158"/>
      <c r="H34" s="159"/>
      <c r="I34" s="160" t="s">
        <v>8</v>
      </c>
      <c r="J34" s="161"/>
      <c r="K34" s="166" t="str">
        <f>IF(入力画面!D16&lt;0,"*",IF(INT(入力画面!D16/10000000000),MOD(INT(入力画面!D16/10000000000),10),""))</f>
        <v/>
      </c>
      <c r="L34" s="164"/>
      <c r="M34" s="164" t="str">
        <f>IF(入力画面!D16&lt;0,"*",IF(INT(入力画面!D16/1000000000),MOD(INT(入力画面!D16/1000000000),10),""))</f>
        <v/>
      </c>
      <c r="N34" s="165"/>
      <c r="O34" s="166" t="str">
        <f>IF(入力画面!D16&lt;0,"*",IF(INT(入力画面!D16/100000000),MOD(INT(入力画面!D16/100000000),10),""))</f>
        <v/>
      </c>
      <c r="P34" s="164"/>
      <c r="Q34" s="164" t="str">
        <f>IF(INT(入力画面!D16/10000000),MOD(INT(入力画面!D16/10000000),10),"")</f>
        <v/>
      </c>
      <c r="R34" s="164"/>
      <c r="S34" s="164" t="str">
        <f>IF(INT(入力画面!D16/1000000),MOD(INT(入力画面!D16/1000000),10),"")</f>
        <v/>
      </c>
      <c r="T34" s="165"/>
      <c r="U34" s="166" t="str">
        <f>IF(INT(入力画面!D16/100000),MOD(INT(入力画面!D16/100000),10),"")</f>
        <v/>
      </c>
      <c r="V34" s="164"/>
      <c r="W34" s="164" t="str">
        <f>IF(INT(入力画面!D16/10000),MOD(INT(入力画面!D16/10000),10),"")</f>
        <v/>
      </c>
      <c r="X34" s="164"/>
      <c r="Y34" s="164" t="str">
        <f>IF(INT(入力画面!D16/1000),MOD(INT(入力画面!D16/1000),10),"")</f>
        <v/>
      </c>
      <c r="Z34" s="165"/>
      <c r="AA34" s="166" t="str">
        <f>IF(INT(入力画面!D16/100),MOD(INT(入力画面!D16/100),10),"")</f>
        <v/>
      </c>
      <c r="AB34" s="164" t="e">
        <f>IF(INT(#REF!/10),MOD(INT(#REF!/10),10),"")</f>
        <v>#REF!</v>
      </c>
      <c r="AC34" s="164" t="str">
        <f>IF(INT(入力画面!D16/10),MOD(INT(入力画面!D16/10),10),"")</f>
        <v/>
      </c>
      <c r="AD34" s="164" t="e">
        <f>IF(INT(#REF!/10),MOD(INT(#REF!/10),10),"")</f>
        <v>#REF!</v>
      </c>
      <c r="AE34" s="164" t="str">
        <f>IF(INT(入力画面!D16/1),MOD(INT(入力画面!D16/1),10),"")</f>
        <v/>
      </c>
      <c r="AF34" s="165" t="e">
        <f>IF(INT(#REF!/1),MOD(INT(#REF!/1),10),"")</f>
        <v>#REF!</v>
      </c>
      <c r="AG34" s="4"/>
      <c r="AH34" s="42"/>
      <c r="AI34" s="162" t="s">
        <v>16</v>
      </c>
      <c r="AJ34" s="163"/>
      <c r="AK34" s="163"/>
      <c r="AL34" s="163"/>
      <c r="AM34" s="163"/>
      <c r="AN34" s="163"/>
      <c r="AO34" s="163"/>
      <c r="AP34" s="163"/>
      <c r="AQ34" s="160" t="s">
        <v>8</v>
      </c>
      <c r="AR34" s="161"/>
      <c r="AS34" s="166" t="str">
        <f>K34</f>
        <v/>
      </c>
      <c r="AT34" s="164"/>
      <c r="AU34" s="164" t="str">
        <f t="shared" si="0"/>
        <v/>
      </c>
      <c r="AV34" s="248"/>
      <c r="AW34" s="166" t="str">
        <f t="shared" si="1"/>
        <v/>
      </c>
      <c r="AX34" s="164"/>
      <c r="AY34" s="164" t="str">
        <f t="shared" si="2"/>
        <v/>
      </c>
      <c r="AZ34" s="164"/>
      <c r="BA34" s="164" t="str">
        <f t="shared" si="3"/>
        <v/>
      </c>
      <c r="BB34" s="248"/>
      <c r="BC34" s="166" t="str">
        <f t="shared" si="4"/>
        <v/>
      </c>
      <c r="BD34" s="164"/>
      <c r="BE34" s="164" t="str">
        <f t="shared" si="5"/>
        <v/>
      </c>
      <c r="BF34" s="164"/>
      <c r="BG34" s="164" t="str">
        <f t="shared" si="6"/>
        <v/>
      </c>
      <c r="BH34" s="248"/>
      <c r="BI34" s="166" t="str">
        <f t="shared" si="7"/>
        <v/>
      </c>
      <c r="BJ34" s="164"/>
      <c r="BK34" s="164" t="str">
        <f t="shared" si="8"/>
        <v/>
      </c>
      <c r="BL34" s="164"/>
      <c r="BM34" s="164" t="str">
        <f t="shared" si="9"/>
        <v/>
      </c>
      <c r="BN34" s="165"/>
      <c r="BO34" s="43"/>
      <c r="BP34" s="5"/>
      <c r="BQ34" s="162" t="s">
        <v>16</v>
      </c>
      <c r="BR34" s="163"/>
      <c r="BS34" s="163"/>
      <c r="BT34" s="163"/>
      <c r="BU34" s="163"/>
      <c r="BV34" s="163"/>
      <c r="BW34" s="163"/>
      <c r="BX34" s="163"/>
      <c r="BY34" s="160" t="s">
        <v>8</v>
      </c>
      <c r="BZ34" s="161"/>
      <c r="CA34" s="166" t="str">
        <f>AS34</f>
        <v/>
      </c>
      <c r="CB34" s="164"/>
      <c r="CC34" s="164" t="str">
        <f t="shared" ref="CC34" si="30">AU34</f>
        <v/>
      </c>
      <c r="CD34" s="248"/>
      <c r="CE34" s="166" t="str">
        <f t="shared" ref="CE34" si="31">AW34</f>
        <v/>
      </c>
      <c r="CF34" s="164"/>
      <c r="CG34" s="164" t="str">
        <f t="shared" ref="CG34" si="32">AY34</f>
        <v/>
      </c>
      <c r="CH34" s="164"/>
      <c r="CI34" s="164" t="str">
        <f t="shared" ref="CI34" si="33">BA34</f>
        <v/>
      </c>
      <c r="CJ34" s="165"/>
      <c r="CK34" s="166" t="str">
        <f t="shared" ref="CK34" si="34">BC34</f>
        <v/>
      </c>
      <c r="CL34" s="164"/>
      <c r="CM34" s="164" t="str">
        <f t="shared" ref="CM34" si="35">BE34</f>
        <v/>
      </c>
      <c r="CN34" s="164"/>
      <c r="CO34" s="164" t="str">
        <f t="shared" ref="CO34" si="36">BG34</f>
        <v/>
      </c>
      <c r="CP34" s="165"/>
      <c r="CQ34" s="166" t="str">
        <f t="shared" ref="CQ34" si="37">BI34</f>
        <v/>
      </c>
      <c r="CR34" s="164"/>
      <c r="CS34" s="164" t="str">
        <f t="shared" ref="CS34" si="38">BK34</f>
        <v/>
      </c>
      <c r="CT34" s="164"/>
      <c r="CU34" s="164" t="str">
        <f t="shared" ref="CU34" si="39">BM34</f>
        <v/>
      </c>
      <c r="CV34" s="165"/>
      <c r="CW34" s="30"/>
      <c r="CX34" s="77"/>
    </row>
    <row r="35" spans="1:102" ht="22.5" customHeight="1" x14ac:dyDescent="0.15">
      <c r="A35" s="274" t="s">
        <v>35</v>
      </c>
      <c r="B35" s="275"/>
      <c r="C35" s="275"/>
      <c r="D35" s="275"/>
      <c r="E35" s="275"/>
      <c r="F35" s="275"/>
      <c r="G35" s="275"/>
      <c r="H35" s="276"/>
      <c r="I35" s="277" t="s">
        <v>17</v>
      </c>
      <c r="J35" s="278"/>
      <c r="K35" s="139" t="str">
        <f>IF(入力画面!D17&lt;0,"*",IF(INT(入力画面!D17/10000000000),MOD(INT(入力画面!D17/10000000000),10),""))</f>
        <v/>
      </c>
      <c r="L35" s="140"/>
      <c r="M35" s="140" t="str">
        <f>IF(入力画面!D17&lt;0,"*",IF(INT(入力画面!D17/1000000000),MOD(INT(入力画面!D17/1000000000),10),""))</f>
        <v/>
      </c>
      <c r="N35" s="142"/>
      <c r="O35" s="139" t="str">
        <f>IF(入力画面!D17&lt;0,"*",IF(INT(入力画面!D17/100000000),MOD(INT(入力画面!D17/100000000),10),""))</f>
        <v/>
      </c>
      <c r="P35" s="140"/>
      <c r="Q35" s="140" t="str">
        <f>IF(入力画面!D17&lt;0,"*",IF(INT(入力画面!D17/10000000),MOD(INT(入力画面!D17/10000000),10),""))</f>
        <v/>
      </c>
      <c r="R35" s="140"/>
      <c r="S35" s="140" t="str">
        <f>IF(入力画面!D17&lt;0,"*",IF(INT(入力画面!D17/1000000),MOD(INT(入力画面!D17/1000000),10),""))</f>
        <v/>
      </c>
      <c r="T35" s="142"/>
      <c r="U35" s="139" t="str">
        <f>IF(入力画面!D17&lt;0,"*",IF(INT(入力画面!D17/100000),MOD(INT(入力画面!D17/100000),10),""))</f>
        <v/>
      </c>
      <c r="V35" s="140"/>
      <c r="W35" s="140" t="str">
        <f>IF(入力画面!D17&lt;0,"*",IF(INT(入力画面!D17/10000),MOD(INT(入力画面!D17/10000),10),""))</f>
        <v/>
      </c>
      <c r="X35" s="140"/>
      <c r="Y35" s="140" t="str">
        <f>IF(入力画面!D17&lt;0,"*",IF(INT(入力画面!D17/1000),MOD(INT(入力画面!D17/1000),10),""))</f>
        <v/>
      </c>
      <c r="Z35" s="142"/>
      <c r="AA35" s="139" t="str">
        <f>IF(入力画面!D17&lt;0,"*",IF(INT(入力画面!D17/100),MOD(INT(入力画面!D17/100),10),""))</f>
        <v/>
      </c>
      <c r="AB35" s="140" t="e">
        <f>IF(INT(#REF!/10),MOD(INT(#REF!/10),10),"")</f>
        <v>#REF!</v>
      </c>
      <c r="AC35" s="140" t="str">
        <f>IF(入力画面!D17&lt;0,"*",IF(INT(入力画面!D17/10),MOD(INT(入力画面!D17/10),10),""))</f>
        <v/>
      </c>
      <c r="AD35" s="140" t="e">
        <f>IF(INT(#REF!/10),MOD(INT(#REF!/10),10),"")</f>
        <v>#REF!</v>
      </c>
      <c r="AE35" s="140" t="str">
        <f>IF(入力画面!D17&lt;0,"*",IF(INT(入力画面!D17/1),MOD(INT(入力画面!D17/1),10),""))</f>
        <v/>
      </c>
      <c r="AF35" s="142" t="e">
        <f>IF(INT(#REF!/1),MOD(INT(#REF!/1),10),"")</f>
        <v>#REF!</v>
      </c>
      <c r="AG35" s="4"/>
      <c r="AH35" s="42"/>
      <c r="AI35" s="279" t="s">
        <v>35</v>
      </c>
      <c r="AJ35" s="280"/>
      <c r="AK35" s="280"/>
      <c r="AL35" s="280"/>
      <c r="AM35" s="280"/>
      <c r="AN35" s="280"/>
      <c r="AO35" s="280"/>
      <c r="AP35" s="280"/>
      <c r="AQ35" s="277" t="s">
        <v>17</v>
      </c>
      <c r="AR35" s="278"/>
      <c r="AS35" s="153" t="str">
        <f>K35</f>
        <v/>
      </c>
      <c r="AT35" s="154"/>
      <c r="AU35" s="140" t="str">
        <f t="shared" si="0"/>
        <v/>
      </c>
      <c r="AV35" s="141"/>
      <c r="AW35" s="139" t="str">
        <f t="shared" si="1"/>
        <v/>
      </c>
      <c r="AX35" s="140"/>
      <c r="AY35" s="140" t="str">
        <f t="shared" si="2"/>
        <v/>
      </c>
      <c r="AZ35" s="140"/>
      <c r="BA35" s="140" t="str">
        <f t="shared" si="3"/>
        <v/>
      </c>
      <c r="BB35" s="141"/>
      <c r="BC35" s="139" t="str">
        <f t="shared" si="4"/>
        <v/>
      </c>
      <c r="BD35" s="140"/>
      <c r="BE35" s="140" t="str">
        <f t="shared" si="5"/>
        <v/>
      </c>
      <c r="BF35" s="140"/>
      <c r="BG35" s="140" t="str">
        <f t="shared" si="6"/>
        <v/>
      </c>
      <c r="BH35" s="141"/>
      <c r="BI35" s="139" t="str">
        <f t="shared" si="7"/>
        <v/>
      </c>
      <c r="BJ35" s="140"/>
      <c r="BK35" s="140" t="str">
        <f t="shared" si="8"/>
        <v/>
      </c>
      <c r="BL35" s="140"/>
      <c r="BM35" s="140" t="str">
        <f t="shared" si="9"/>
        <v/>
      </c>
      <c r="BN35" s="142"/>
      <c r="BO35" s="44"/>
      <c r="BP35" s="33"/>
      <c r="BQ35" s="279" t="s">
        <v>35</v>
      </c>
      <c r="BR35" s="280"/>
      <c r="BS35" s="280"/>
      <c r="BT35" s="280"/>
      <c r="BU35" s="280"/>
      <c r="BV35" s="280"/>
      <c r="BW35" s="280"/>
      <c r="BX35" s="280"/>
      <c r="BY35" s="277" t="s">
        <v>17</v>
      </c>
      <c r="BZ35" s="278"/>
      <c r="CA35" s="153" t="str">
        <f>AS35</f>
        <v/>
      </c>
      <c r="CB35" s="154"/>
      <c r="CC35" s="140" t="str">
        <f t="shared" ref="CC35" si="40">AU35</f>
        <v/>
      </c>
      <c r="CD35" s="141"/>
      <c r="CE35" s="153" t="str">
        <f t="shared" ref="CE35" si="41">AW35</f>
        <v/>
      </c>
      <c r="CF35" s="154"/>
      <c r="CG35" s="154" t="str">
        <f t="shared" ref="CG35" si="42">AY35</f>
        <v/>
      </c>
      <c r="CH35" s="154"/>
      <c r="CI35" s="154" t="str">
        <f t="shared" ref="CI35" si="43">BA35</f>
        <v/>
      </c>
      <c r="CJ35" s="300"/>
      <c r="CK35" s="153" t="str">
        <f t="shared" ref="CK35" si="44">BC35</f>
        <v/>
      </c>
      <c r="CL35" s="154"/>
      <c r="CM35" s="154" t="str">
        <f t="shared" ref="CM35" si="45">BE35</f>
        <v/>
      </c>
      <c r="CN35" s="154"/>
      <c r="CO35" s="154" t="str">
        <f t="shared" ref="CO35" si="46">BG35</f>
        <v/>
      </c>
      <c r="CP35" s="300"/>
      <c r="CQ35" s="153" t="str">
        <f t="shared" ref="CQ35" si="47">BI35</f>
        <v/>
      </c>
      <c r="CR35" s="154"/>
      <c r="CS35" s="154" t="str">
        <f t="shared" ref="CS35" si="48">BK35</f>
        <v/>
      </c>
      <c r="CT35" s="154"/>
      <c r="CU35" s="154" t="str">
        <f t="shared" ref="CU35" si="49">BM35</f>
        <v/>
      </c>
      <c r="CV35" s="300"/>
      <c r="CW35" s="30"/>
      <c r="CX35" s="77"/>
    </row>
    <row r="36" spans="1:102" ht="22.5" customHeight="1" x14ac:dyDescent="0.15">
      <c r="A36" s="193" t="s">
        <v>18</v>
      </c>
      <c r="B36" s="194"/>
      <c r="C36" s="194"/>
      <c r="D36" s="194"/>
      <c r="E36" s="194"/>
      <c r="F36" s="194"/>
      <c r="G36" s="194"/>
      <c r="H36" s="194"/>
      <c r="I36" s="133" t="s">
        <v>19</v>
      </c>
      <c r="J36" s="134"/>
      <c r="K36" s="137" t="str">
        <f>IF(入力画面!D18&lt;0,"*",IF(INT(入力画面!D18/10000000000),MOD(INT(入力画面!D18/10000000000),10),""))</f>
        <v/>
      </c>
      <c r="L36" s="135"/>
      <c r="M36" s="135" t="str">
        <f>IF(入力画面!D18&lt;0,"*",IF(INT(入力画面!D18/1000000000),MOD(INT(入力画面!D18/1000000000),10),""))</f>
        <v/>
      </c>
      <c r="N36" s="136"/>
      <c r="O36" s="137" t="str">
        <f>IF(入力画面!D18&lt;0,"*",IF(INT(入力画面!D18/100000000),MOD(INT(入力画面!D18/100000000),10),""))</f>
        <v/>
      </c>
      <c r="P36" s="135"/>
      <c r="Q36" s="135" t="str">
        <f>IF(入力画面!D18&lt;0,"*",IF(INT(入力画面!D18/10000000),MOD(INT(入力画面!D18/10000000),10),""))</f>
        <v/>
      </c>
      <c r="R36" s="135"/>
      <c r="S36" s="135" t="str">
        <f>IF(入力画面!D18&lt;0,"*",IF(INT(入力画面!D18/1000000),MOD(INT(入力画面!D18/1000000),10),""))</f>
        <v/>
      </c>
      <c r="T36" s="136"/>
      <c r="U36" s="137" t="str">
        <f>IF(入力画面!D18&lt;0,"*",IF(INT(入力画面!D18/100000),MOD(INT(入力画面!D18/100000),10),""))</f>
        <v/>
      </c>
      <c r="V36" s="135"/>
      <c r="W36" s="135" t="str">
        <f>IF(入力画面!D18&lt;0,"*",IF(INT(入力画面!D18/10000),MOD(INT(入力画面!D18/10000),10),""))</f>
        <v/>
      </c>
      <c r="X36" s="135"/>
      <c r="Y36" s="135" t="str">
        <f>IF(入力画面!D18&lt;0,"*",IF(INT(入力画面!D18/1000),MOD(INT(入力画面!D18/1000),10),""))</f>
        <v/>
      </c>
      <c r="Z36" s="136"/>
      <c r="AA36" s="137" t="str">
        <f>IF(入力画面!D18&lt;0,"*",IF(INT(入力画面!D18/100),MOD(INT(入力画面!D18/100),10),""))</f>
        <v/>
      </c>
      <c r="AB36" s="135" t="e">
        <f>IF(INT(#REF!/10),MOD(INT(#REF!/10),10),"")</f>
        <v>#REF!</v>
      </c>
      <c r="AC36" s="135" t="str">
        <f>IF(入力画面!D18&lt;0,"*",IF(INT(入力画面!D18/10),MOD(INT(入力画面!D18/10),10),""))</f>
        <v/>
      </c>
      <c r="AD36" s="135" t="e">
        <f>IF(INT(#REF!/10),MOD(INT(#REF!/10),10),"")</f>
        <v>#REF!</v>
      </c>
      <c r="AE36" s="135" t="str">
        <f>IF(入力画面!D18&lt;0,"*",IF(INT(入力画面!D18/1),MOD(INT(入力画面!D18/1),10),""))</f>
        <v/>
      </c>
      <c r="AF36" s="136" t="e">
        <f>IF(INT(#REF!/1),MOD(INT(#REF!/1),10),"")</f>
        <v>#REF!</v>
      </c>
      <c r="AG36" s="5"/>
      <c r="AH36" s="45"/>
      <c r="AI36" s="193" t="s">
        <v>18</v>
      </c>
      <c r="AJ36" s="194"/>
      <c r="AK36" s="194"/>
      <c r="AL36" s="194"/>
      <c r="AM36" s="194"/>
      <c r="AN36" s="194"/>
      <c r="AO36" s="194"/>
      <c r="AP36" s="194"/>
      <c r="AQ36" s="133" t="s">
        <v>19</v>
      </c>
      <c r="AR36" s="134"/>
      <c r="AS36" s="137" t="str">
        <f>K36</f>
        <v/>
      </c>
      <c r="AT36" s="135"/>
      <c r="AU36" s="135" t="str">
        <f t="shared" si="0"/>
        <v/>
      </c>
      <c r="AV36" s="138"/>
      <c r="AW36" s="137" t="str">
        <f t="shared" si="1"/>
        <v/>
      </c>
      <c r="AX36" s="135"/>
      <c r="AY36" s="135" t="str">
        <f t="shared" si="2"/>
        <v/>
      </c>
      <c r="AZ36" s="135"/>
      <c r="BA36" s="135" t="str">
        <f t="shared" si="3"/>
        <v/>
      </c>
      <c r="BB36" s="138"/>
      <c r="BC36" s="137" t="str">
        <f t="shared" si="4"/>
        <v/>
      </c>
      <c r="BD36" s="135"/>
      <c r="BE36" s="135" t="str">
        <f t="shared" si="5"/>
        <v/>
      </c>
      <c r="BF36" s="135"/>
      <c r="BG36" s="135" t="str">
        <f t="shared" si="6"/>
        <v/>
      </c>
      <c r="BH36" s="138"/>
      <c r="BI36" s="137" t="str">
        <f t="shared" si="7"/>
        <v/>
      </c>
      <c r="BJ36" s="135"/>
      <c r="BK36" s="135" t="str">
        <f t="shared" si="8"/>
        <v/>
      </c>
      <c r="BL36" s="135"/>
      <c r="BM36" s="135" t="str">
        <f t="shared" si="9"/>
        <v/>
      </c>
      <c r="BN36" s="136"/>
      <c r="BO36" s="43"/>
      <c r="BP36" s="5"/>
      <c r="BQ36" s="193" t="s">
        <v>18</v>
      </c>
      <c r="BR36" s="194"/>
      <c r="BS36" s="194"/>
      <c r="BT36" s="194"/>
      <c r="BU36" s="194"/>
      <c r="BV36" s="194"/>
      <c r="BW36" s="194"/>
      <c r="BX36" s="194"/>
      <c r="BY36" s="133" t="s">
        <v>19</v>
      </c>
      <c r="BZ36" s="134"/>
      <c r="CA36" s="137" t="str">
        <f>AS36</f>
        <v/>
      </c>
      <c r="CB36" s="135"/>
      <c r="CC36" s="135" t="str">
        <f t="shared" ref="CC36" si="50">AU36</f>
        <v/>
      </c>
      <c r="CD36" s="138"/>
      <c r="CE36" s="137" t="str">
        <f t="shared" ref="CE36" si="51">AW36</f>
        <v/>
      </c>
      <c r="CF36" s="135"/>
      <c r="CG36" s="135" t="str">
        <f t="shared" ref="CG36" si="52">AY36</f>
        <v/>
      </c>
      <c r="CH36" s="135"/>
      <c r="CI36" s="135" t="str">
        <f t="shared" ref="CI36" si="53">BA36</f>
        <v/>
      </c>
      <c r="CJ36" s="138"/>
      <c r="CK36" s="137" t="str">
        <f t="shared" ref="CK36" si="54">BC36</f>
        <v/>
      </c>
      <c r="CL36" s="135"/>
      <c r="CM36" s="135" t="str">
        <f t="shared" ref="CM36" si="55">BE36</f>
        <v/>
      </c>
      <c r="CN36" s="135"/>
      <c r="CO36" s="135" t="str">
        <f t="shared" ref="CO36" si="56">BG36</f>
        <v/>
      </c>
      <c r="CP36" s="138"/>
      <c r="CQ36" s="137" t="str">
        <f t="shared" ref="CQ36" si="57">BI36</f>
        <v/>
      </c>
      <c r="CR36" s="135"/>
      <c r="CS36" s="135" t="str">
        <f t="shared" ref="CS36" si="58">BK36</f>
        <v/>
      </c>
      <c r="CT36" s="135"/>
      <c r="CU36" s="135" t="str">
        <f t="shared" ref="CU36" si="59">BM36</f>
        <v/>
      </c>
      <c r="CV36" s="136"/>
      <c r="CW36" s="30"/>
      <c r="CX36" s="77"/>
    </row>
    <row r="37" spans="1:102" ht="24.75" customHeight="1" x14ac:dyDescent="0.15">
      <c r="A37" s="269" t="s">
        <v>20</v>
      </c>
      <c r="B37" s="269"/>
      <c r="C37" s="269"/>
      <c r="D37" s="269"/>
      <c r="E37" s="269"/>
      <c r="F37" s="270"/>
      <c r="G37" s="321" t="str">
        <f>IF(入力画面!D12="","",入力画面!D12)</f>
        <v/>
      </c>
      <c r="H37" s="322"/>
      <c r="I37" s="322"/>
      <c r="J37" s="322"/>
      <c r="K37" s="322"/>
      <c r="L37" s="322"/>
      <c r="M37" s="322"/>
      <c r="N37" s="322"/>
      <c r="O37" s="322"/>
      <c r="P37" s="322"/>
      <c r="Q37" s="323"/>
      <c r="R37" s="249" t="s">
        <v>21</v>
      </c>
      <c r="S37" s="250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7"/>
      <c r="AG37" s="14"/>
      <c r="AH37" s="29"/>
      <c r="AI37" s="295" t="s">
        <v>20</v>
      </c>
      <c r="AJ37" s="296"/>
      <c r="AK37" s="296"/>
      <c r="AL37" s="296"/>
      <c r="AM37" s="296"/>
      <c r="AN37" s="296"/>
      <c r="AO37" s="324" t="str">
        <f>G37</f>
        <v/>
      </c>
      <c r="AP37" s="325"/>
      <c r="AQ37" s="325"/>
      <c r="AR37" s="325"/>
      <c r="AS37" s="325"/>
      <c r="AT37" s="325"/>
      <c r="AU37" s="325"/>
      <c r="AV37" s="325"/>
      <c r="AW37" s="325"/>
      <c r="AX37" s="325"/>
      <c r="AY37" s="326"/>
      <c r="AZ37" s="273" t="s">
        <v>21</v>
      </c>
      <c r="BA37" s="252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9"/>
      <c r="BO37" s="30"/>
      <c r="BP37" s="14"/>
      <c r="BQ37" s="295" t="s">
        <v>20</v>
      </c>
      <c r="BR37" s="296"/>
      <c r="BS37" s="296"/>
      <c r="BT37" s="296"/>
      <c r="BU37" s="296"/>
      <c r="BV37" s="296"/>
      <c r="BW37" s="324" t="str">
        <f>G37</f>
        <v/>
      </c>
      <c r="BX37" s="325"/>
      <c r="BY37" s="325"/>
      <c r="BZ37" s="325"/>
      <c r="CA37" s="325"/>
      <c r="CB37" s="325"/>
      <c r="CC37" s="325"/>
      <c r="CD37" s="325"/>
      <c r="CE37" s="325"/>
      <c r="CF37" s="325"/>
      <c r="CG37" s="326"/>
      <c r="CH37" s="249" t="s">
        <v>21</v>
      </c>
      <c r="CI37" s="250"/>
      <c r="CJ37" s="186"/>
      <c r="CK37" s="186"/>
      <c r="CL37" s="186"/>
      <c r="CM37" s="186"/>
      <c r="CN37" s="186"/>
      <c r="CO37" s="186"/>
      <c r="CP37" s="186"/>
      <c r="CQ37" s="186"/>
      <c r="CR37" s="186"/>
      <c r="CS37" s="186"/>
      <c r="CT37" s="186"/>
      <c r="CU37" s="186"/>
      <c r="CV37" s="187"/>
      <c r="CW37" s="30"/>
      <c r="CX37" s="77"/>
    </row>
    <row r="38" spans="1:102" ht="11.25" customHeight="1" x14ac:dyDescent="0.15">
      <c r="A38" s="16"/>
      <c r="B38" s="16"/>
      <c r="C38" s="16"/>
      <c r="D38" s="16"/>
      <c r="E38" s="16"/>
      <c r="F38" s="16"/>
      <c r="G38" s="170"/>
      <c r="H38" s="170"/>
      <c r="I38" s="170"/>
      <c r="J38" s="170"/>
      <c r="K38" s="170"/>
      <c r="L38" s="170"/>
      <c r="M38" s="170"/>
      <c r="N38" s="170"/>
      <c r="O38" s="170"/>
      <c r="P38" s="16"/>
      <c r="Q38" s="17"/>
      <c r="R38" s="251"/>
      <c r="S38" s="252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9"/>
      <c r="AG38" s="14"/>
      <c r="AH38" s="29"/>
      <c r="AI38" s="265" t="s">
        <v>22</v>
      </c>
      <c r="AJ38" s="266"/>
      <c r="AK38" s="266"/>
      <c r="AL38" s="266"/>
      <c r="AM38" s="266"/>
      <c r="AN38" s="266"/>
      <c r="AO38" s="261" t="s">
        <v>23</v>
      </c>
      <c r="AP38" s="261"/>
      <c r="AQ38" s="261"/>
      <c r="AR38" s="261"/>
      <c r="AS38" s="261"/>
      <c r="AT38" s="261"/>
      <c r="AU38" s="261"/>
      <c r="AV38" s="261"/>
      <c r="AW38" s="261"/>
      <c r="AX38" s="261"/>
      <c r="AY38" s="262"/>
      <c r="AZ38" s="273"/>
      <c r="BA38" s="252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9"/>
      <c r="BO38" s="30"/>
      <c r="BP38" s="14"/>
      <c r="BQ38" s="297" t="s">
        <v>52</v>
      </c>
      <c r="BR38" s="298"/>
      <c r="BS38" s="298"/>
      <c r="BT38" s="298"/>
      <c r="BU38" s="298"/>
      <c r="BV38" s="299"/>
      <c r="BW38" s="281" t="s">
        <v>69</v>
      </c>
      <c r="BX38" s="281"/>
      <c r="BY38" s="281"/>
      <c r="BZ38" s="281"/>
      <c r="CA38" s="281"/>
      <c r="CB38" s="281"/>
      <c r="CC38" s="281"/>
      <c r="CD38" s="281"/>
      <c r="CE38" s="281"/>
      <c r="CF38" s="281"/>
      <c r="CG38" s="282"/>
      <c r="CH38" s="273"/>
      <c r="CI38" s="252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9"/>
      <c r="CW38" s="30"/>
      <c r="CX38" s="77"/>
    </row>
    <row r="39" spans="1:102" ht="11.25" customHeight="1" x14ac:dyDescent="0.15">
      <c r="A39" s="14"/>
      <c r="B39" s="14"/>
      <c r="C39" s="14"/>
      <c r="D39" s="14"/>
      <c r="E39" s="14"/>
      <c r="F39" s="14"/>
      <c r="G39" s="171"/>
      <c r="H39" s="171"/>
      <c r="I39" s="171"/>
      <c r="J39" s="171"/>
      <c r="K39" s="171"/>
      <c r="L39" s="171"/>
      <c r="M39" s="171"/>
      <c r="N39" s="171"/>
      <c r="O39" s="171"/>
      <c r="P39" s="14"/>
      <c r="Q39" s="6"/>
      <c r="R39" s="251"/>
      <c r="S39" s="252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9"/>
      <c r="AG39" s="14"/>
      <c r="AH39" s="29"/>
      <c r="AI39" s="265"/>
      <c r="AJ39" s="266"/>
      <c r="AK39" s="266"/>
      <c r="AL39" s="266"/>
      <c r="AM39" s="266"/>
      <c r="AN39" s="266"/>
      <c r="AO39" s="261"/>
      <c r="AP39" s="261"/>
      <c r="AQ39" s="261"/>
      <c r="AR39" s="261"/>
      <c r="AS39" s="261"/>
      <c r="AT39" s="261"/>
      <c r="AU39" s="261"/>
      <c r="AV39" s="261"/>
      <c r="AW39" s="261"/>
      <c r="AX39" s="261"/>
      <c r="AY39" s="262"/>
      <c r="AZ39" s="273"/>
      <c r="BA39" s="252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9"/>
      <c r="BO39" s="30"/>
      <c r="BP39" s="14"/>
      <c r="BQ39" s="167" t="s">
        <v>55</v>
      </c>
      <c r="BR39" s="168"/>
      <c r="BS39" s="168"/>
      <c r="BT39" s="168"/>
      <c r="BU39" s="168"/>
      <c r="BV39" s="169"/>
      <c r="BW39" s="281"/>
      <c r="BX39" s="281"/>
      <c r="BY39" s="281"/>
      <c r="BZ39" s="281"/>
      <c r="CA39" s="281"/>
      <c r="CB39" s="281"/>
      <c r="CC39" s="281"/>
      <c r="CD39" s="281"/>
      <c r="CE39" s="281"/>
      <c r="CF39" s="281"/>
      <c r="CG39" s="282"/>
      <c r="CH39" s="273"/>
      <c r="CI39" s="252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9"/>
      <c r="CW39" s="30"/>
      <c r="CX39" s="77"/>
    </row>
    <row r="40" spans="1:102" ht="11.25" customHeight="1" x14ac:dyDescent="0.1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251"/>
      <c r="S40" s="252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9"/>
      <c r="AG40" s="14"/>
      <c r="AH40" s="29"/>
      <c r="AI40" s="265"/>
      <c r="AJ40" s="266"/>
      <c r="AK40" s="266"/>
      <c r="AL40" s="266"/>
      <c r="AM40" s="266"/>
      <c r="AN40" s="266"/>
      <c r="AO40" s="261" t="s">
        <v>26</v>
      </c>
      <c r="AP40" s="261"/>
      <c r="AQ40" s="261"/>
      <c r="AR40" s="261"/>
      <c r="AS40" s="261"/>
      <c r="AT40" s="261"/>
      <c r="AU40" s="261"/>
      <c r="AV40" s="261"/>
      <c r="AW40" s="261"/>
      <c r="AX40" s="261"/>
      <c r="AY40" s="262"/>
      <c r="AZ40" s="273"/>
      <c r="BA40" s="252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9"/>
      <c r="BO40" s="30"/>
      <c r="BP40" s="14"/>
      <c r="BQ40" s="293" t="s">
        <v>48</v>
      </c>
      <c r="BR40" s="294"/>
      <c r="BS40" s="294"/>
      <c r="BT40" s="294"/>
      <c r="BU40" s="294"/>
      <c r="BV40" s="294"/>
      <c r="BW40" s="281"/>
      <c r="BX40" s="281"/>
      <c r="BY40" s="281"/>
      <c r="BZ40" s="281"/>
      <c r="CA40" s="281"/>
      <c r="CB40" s="281"/>
      <c r="CC40" s="281"/>
      <c r="CD40" s="281"/>
      <c r="CE40" s="281"/>
      <c r="CF40" s="281"/>
      <c r="CG40" s="282"/>
      <c r="CH40" s="273"/>
      <c r="CI40" s="252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9"/>
      <c r="CW40" s="30"/>
      <c r="CX40" s="77"/>
    </row>
    <row r="41" spans="1:102" ht="9.75" customHeight="1" x14ac:dyDescent="0.15">
      <c r="A41" s="14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4"/>
      <c r="P41" s="14"/>
      <c r="Q41" s="14"/>
      <c r="R41" s="251"/>
      <c r="S41" s="252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9"/>
      <c r="AG41" s="14"/>
      <c r="AH41" s="29"/>
      <c r="AI41" s="267"/>
      <c r="AJ41" s="268"/>
      <c r="AK41" s="268"/>
      <c r="AL41" s="268"/>
      <c r="AM41" s="268"/>
      <c r="AN41" s="268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4"/>
      <c r="AZ41" s="273"/>
      <c r="BA41" s="252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9"/>
      <c r="BO41" s="30"/>
      <c r="BP41" s="14"/>
      <c r="BQ41" s="283" t="s">
        <v>46</v>
      </c>
      <c r="BR41" s="284"/>
      <c r="BS41" s="284"/>
      <c r="BT41" s="284"/>
      <c r="BU41" s="284"/>
      <c r="BV41" s="284"/>
      <c r="BW41" s="287" t="s">
        <v>58</v>
      </c>
      <c r="BX41" s="287"/>
      <c r="BY41" s="287"/>
      <c r="BZ41" s="287"/>
      <c r="CA41" s="287"/>
      <c r="CB41" s="287"/>
      <c r="CC41" s="287"/>
      <c r="CD41" s="287"/>
      <c r="CE41" s="287"/>
      <c r="CF41" s="287"/>
      <c r="CG41" s="288"/>
      <c r="CH41" s="273"/>
      <c r="CI41" s="252"/>
      <c r="CJ41" s="188"/>
      <c r="CK41" s="188"/>
      <c r="CL41" s="188"/>
      <c r="CM41" s="188"/>
      <c r="CN41" s="188"/>
      <c r="CO41" s="188"/>
      <c r="CP41" s="188"/>
      <c r="CQ41" s="188"/>
      <c r="CR41" s="188"/>
      <c r="CS41" s="188"/>
      <c r="CT41" s="188"/>
      <c r="CU41" s="188"/>
      <c r="CV41" s="189"/>
      <c r="CW41" s="30"/>
      <c r="CX41" s="77"/>
    </row>
    <row r="42" spans="1:102" ht="9.75" customHeight="1" x14ac:dyDescent="0.15">
      <c r="A42" s="14"/>
      <c r="Q42" s="14"/>
      <c r="R42" s="251"/>
      <c r="S42" s="252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9"/>
      <c r="AG42" s="14"/>
      <c r="AH42" s="29"/>
      <c r="AI42" s="10"/>
      <c r="AJ42" s="10"/>
      <c r="AK42" s="10"/>
      <c r="AL42" s="10"/>
      <c r="AM42" s="10"/>
      <c r="AN42" s="16"/>
      <c r="AO42" s="21"/>
      <c r="AP42" s="21"/>
      <c r="AQ42" s="21"/>
      <c r="AR42" s="21"/>
      <c r="AS42" s="21"/>
      <c r="AT42" s="21"/>
      <c r="AU42" s="21"/>
      <c r="AV42" s="21"/>
      <c r="AW42" s="21"/>
      <c r="AX42" s="16"/>
      <c r="AY42" s="17"/>
      <c r="AZ42" s="251"/>
      <c r="BA42" s="252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9"/>
      <c r="BO42" s="30"/>
      <c r="BP42" s="14"/>
      <c r="BQ42" s="283"/>
      <c r="BR42" s="284"/>
      <c r="BS42" s="284"/>
      <c r="BT42" s="284"/>
      <c r="BU42" s="284"/>
      <c r="BV42" s="284"/>
      <c r="BW42" s="289" t="s">
        <v>59</v>
      </c>
      <c r="BX42" s="289"/>
      <c r="BY42" s="289"/>
      <c r="BZ42" s="289"/>
      <c r="CA42" s="289"/>
      <c r="CB42" s="289"/>
      <c r="CC42" s="289"/>
      <c r="CD42" s="289"/>
      <c r="CE42" s="289"/>
      <c r="CF42" s="289"/>
      <c r="CG42" s="290"/>
      <c r="CH42" s="273"/>
      <c r="CI42" s="252"/>
      <c r="CJ42" s="188"/>
      <c r="CK42" s="188"/>
      <c r="CL42" s="188"/>
      <c r="CM42" s="188"/>
      <c r="CN42" s="188"/>
      <c r="CO42" s="188"/>
      <c r="CP42" s="188"/>
      <c r="CQ42" s="188"/>
      <c r="CR42" s="188"/>
      <c r="CS42" s="188"/>
      <c r="CT42" s="188"/>
      <c r="CU42" s="188"/>
      <c r="CV42" s="189"/>
      <c r="CW42" s="30"/>
      <c r="CX42" s="77"/>
    </row>
    <row r="43" spans="1:102" ht="9.75" customHeight="1" x14ac:dyDescent="0.15">
      <c r="A43" s="14"/>
      <c r="Q43" s="14"/>
      <c r="R43" s="251"/>
      <c r="S43" s="252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9"/>
      <c r="AG43" s="14"/>
      <c r="AH43" s="29"/>
      <c r="AI43" s="7"/>
      <c r="AJ43" s="7"/>
      <c r="AK43" s="7"/>
      <c r="AL43" s="7"/>
      <c r="AM43" s="7"/>
      <c r="AN43" s="14"/>
      <c r="AO43" s="13"/>
      <c r="AP43" s="13"/>
      <c r="AQ43" s="13"/>
      <c r="AR43" s="13"/>
      <c r="AS43" s="13"/>
      <c r="AT43" s="13"/>
      <c r="AU43" s="13"/>
      <c r="AV43" s="13"/>
      <c r="AW43" s="13"/>
      <c r="AX43" s="14"/>
      <c r="AY43" s="6"/>
      <c r="AZ43" s="251"/>
      <c r="BA43" s="252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9"/>
      <c r="BO43" s="30"/>
      <c r="BP43" s="14"/>
      <c r="BQ43" s="285"/>
      <c r="BR43" s="286"/>
      <c r="BS43" s="286"/>
      <c r="BT43" s="286"/>
      <c r="BU43" s="286"/>
      <c r="BV43" s="286"/>
      <c r="BW43" s="291" t="s">
        <v>47</v>
      </c>
      <c r="BX43" s="291"/>
      <c r="BY43" s="291"/>
      <c r="BZ43" s="291"/>
      <c r="CA43" s="291"/>
      <c r="CB43" s="291"/>
      <c r="CC43" s="291"/>
      <c r="CD43" s="291"/>
      <c r="CE43" s="291"/>
      <c r="CF43" s="291"/>
      <c r="CG43" s="292"/>
      <c r="CH43" s="273"/>
      <c r="CI43" s="252"/>
      <c r="CJ43" s="188"/>
      <c r="CK43" s="188"/>
      <c r="CL43" s="188"/>
      <c r="CM43" s="188"/>
      <c r="CN43" s="188"/>
      <c r="CO43" s="188"/>
      <c r="CP43" s="188"/>
      <c r="CQ43" s="188"/>
      <c r="CR43" s="188"/>
      <c r="CS43" s="188"/>
      <c r="CT43" s="188"/>
      <c r="CU43" s="188"/>
      <c r="CV43" s="189"/>
      <c r="CW43" s="30"/>
      <c r="CX43" s="77"/>
    </row>
    <row r="44" spans="1:102" ht="6" customHeight="1" x14ac:dyDescent="0.15">
      <c r="A44" s="14"/>
      <c r="Q44" s="14"/>
      <c r="R44" s="251"/>
      <c r="S44" s="252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9"/>
      <c r="AG44" s="14"/>
      <c r="AH44" s="29"/>
      <c r="AI44" s="7"/>
      <c r="AJ44" s="7"/>
      <c r="AK44" s="7"/>
      <c r="AL44" s="7"/>
      <c r="AM44" s="7"/>
      <c r="AN44" s="14"/>
      <c r="AO44" s="13"/>
      <c r="AP44" s="13"/>
      <c r="AQ44" s="13"/>
      <c r="AR44" s="13"/>
      <c r="AS44" s="13"/>
      <c r="AT44" s="13"/>
      <c r="AU44" s="13"/>
      <c r="AV44" s="13"/>
      <c r="AW44" s="13"/>
      <c r="AX44" s="14"/>
      <c r="AY44" s="6"/>
      <c r="AZ44" s="251"/>
      <c r="BA44" s="252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9"/>
      <c r="BO44" s="30"/>
      <c r="BP44" s="14"/>
      <c r="BQ44" s="56"/>
      <c r="BR44" s="56"/>
      <c r="BS44" s="56"/>
      <c r="BT44" s="56"/>
      <c r="BU44" s="56"/>
      <c r="BV44" s="56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8"/>
      <c r="CH44" s="273"/>
      <c r="CI44" s="252"/>
      <c r="CJ44" s="188"/>
      <c r="CK44" s="188"/>
      <c r="CL44" s="188"/>
      <c r="CM44" s="188"/>
      <c r="CN44" s="188"/>
      <c r="CO44" s="188"/>
      <c r="CP44" s="188"/>
      <c r="CQ44" s="188"/>
      <c r="CR44" s="188"/>
      <c r="CS44" s="188"/>
      <c r="CT44" s="188"/>
      <c r="CU44" s="188"/>
      <c r="CV44" s="189"/>
      <c r="CW44" s="30"/>
      <c r="CX44" s="77"/>
    </row>
    <row r="45" spans="1:102" ht="8.25" customHeight="1" x14ac:dyDescent="0.15">
      <c r="A45" s="271" t="s">
        <v>24</v>
      </c>
      <c r="B45" s="271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  <c r="P45" s="271"/>
      <c r="Q45" s="272"/>
      <c r="R45" s="251"/>
      <c r="S45" s="252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9"/>
      <c r="AG45" s="14"/>
      <c r="AH45" s="143" t="s">
        <v>27</v>
      </c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5"/>
      <c r="AZ45" s="251"/>
      <c r="BA45" s="252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9"/>
      <c r="BO45" s="30"/>
      <c r="BP45" s="143" t="s">
        <v>28</v>
      </c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5"/>
      <c r="CH45" s="251"/>
      <c r="CI45" s="252"/>
      <c r="CJ45" s="188"/>
      <c r="CK45" s="188"/>
      <c r="CL45" s="188"/>
      <c r="CM45" s="188"/>
      <c r="CN45" s="188"/>
      <c r="CO45" s="188"/>
      <c r="CP45" s="188"/>
      <c r="CQ45" s="188"/>
      <c r="CR45" s="188"/>
      <c r="CS45" s="188"/>
      <c r="CT45" s="188"/>
      <c r="CU45" s="188"/>
      <c r="CV45" s="189"/>
      <c r="CW45" s="30"/>
      <c r="CX45" s="77"/>
    </row>
    <row r="46" spans="1:102" ht="11.25" customHeight="1" x14ac:dyDescent="0.15">
      <c r="A46" s="144" t="s">
        <v>25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5"/>
      <c r="R46" s="253"/>
      <c r="S46" s="254"/>
      <c r="T46" s="190"/>
      <c r="U46" s="190"/>
      <c r="V46" s="190"/>
      <c r="W46" s="190"/>
      <c r="X46" s="190"/>
      <c r="Y46" s="190"/>
      <c r="Z46" s="190"/>
      <c r="AA46" s="190"/>
      <c r="AB46" s="190"/>
      <c r="AC46" s="190"/>
      <c r="AD46" s="190"/>
      <c r="AE46" s="190"/>
      <c r="AF46" s="191"/>
      <c r="AG46" s="14"/>
      <c r="AH46" s="146" t="s">
        <v>29</v>
      </c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8"/>
      <c r="AZ46" s="253"/>
      <c r="BA46" s="254"/>
      <c r="BB46" s="190"/>
      <c r="BC46" s="190"/>
      <c r="BD46" s="190"/>
      <c r="BE46" s="190"/>
      <c r="BF46" s="190"/>
      <c r="BG46" s="190"/>
      <c r="BH46" s="190"/>
      <c r="BI46" s="190"/>
      <c r="BJ46" s="190"/>
      <c r="BK46" s="190"/>
      <c r="BL46" s="190"/>
      <c r="BM46" s="190"/>
      <c r="BN46" s="191"/>
      <c r="BO46" s="30"/>
      <c r="BP46" s="146" t="s">
        <v>33</v>
      </c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8"/>
      <c r="CH46" s="253"/>
      <c r="CI46" s="254"/>
      <c r="CJ46" s="190"/>
      <c r="CK46" s="190"/>
      <c r="CL46" s="190"/>
      <c r="CM46" s="190"/>
      <c r="CN46" s="190"/>
      <c r="CO46" s="190"/>
      <c r="CP46" s="190"/>
      <c r="CQ46" s="190"/>
      <c r="CR46" s="190"/>
      <c r="CS46" s="190"/>
      <c r="CT46" s="190"/>
      <c r="CU46" s="190"/>
      <c r="CV46" s="191"/>
      <c r="CW46" s="30"/>
      <c r="CX46" s="77"/>
    </row>
    <row r="47" spans="1:102" ht="11.25" customHeight="1" x14ac:dyDescent="0.1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78"/>
    </row>
    <row r="48" spans="1:102" ht="11.25" customHeight="1" x14ac:dyDescent="0.15">
      <c r="CX48" s="75"/>
    </row>
  </sheetData>
  <sheetProtection sheet="1" selectLockedCells="1"/>
  <mergeCells count="368">
    <mergeCell ref="CA36:CB36"/>
    <mergeCell ref="CC36:CD36"/>
    <mergeCell ref="CE36:CF36"/>
    <mergeCell ref="AZ25:BL25"/>
    <mergeCell ref="CH25:CT25"/>
    <mergeCell ref="A29:H30"/>
    <mergeCell ref="J29:Q30"/>
    <mergeCell ref="AI29:AP30"/>
    <mergeCell ref="AR29:AY30"/>
    <mergeCell ref="BQ29:BX30"/>
    <mergeCell ref="BZ29:CG30"/>
    <mergeCell ref="G37:Q37"/>
    <mergeCell ref="AO37:AY37"/>
    <mergeCell ref="BW37:CG37"/>
    <mergeCell ref="CB27:CK27"/>
    <mergeCell ref="BQ37:BV37"/>
    <mergeCell ref="BH29:BN30"/>
    <mergeCell ref="CC35:CD35"/>
    <mergeCell ref="CE35:CF35"/>
    <mergeCell ref="CG35:CH35"/>
    <mergeCell ref="CI35:CJ35"/>
    <mergeCell ref="CK35:CL35"/>
    <mergeCell ref="BQ27:BU27"/>
    <mergeCell ref="BY29:BY30"/>
    <mergeCell ref="BV27:BX27"/>
    <mergeCell ref="BY27:CA27"/>
    <mergeCell ref="CH29:CH30"/>
    <mergeCell ref="BD26:BN26"/>
    <mergeCell ref="AN27:AP27"/>
    <mergeCell ref="AQ27:AS27"/>
    <mergeCell ref="AT27:BC27"/>
    <mergeCell ref="BD27:BN27"/>
    <mergeCell ref="BV26:BX26"/>
    <mergeCell ref="BY26:CA26"/>
    <mergeCell ref="CB26:CK26"/>
    <mergeCell ref="CX28:CX29"/>
    <mergeCell ref="AI28:AZ28"/>
    <mergeCell ref="F27:H27"/>
    <mergeCell ref="F26:H26"/>
    <mergeCell ref="I27:K27"/>
    <mergeCell ref="I26:K26"/>
    <mergeCell ref="L26:U26"/>
    <mergeCell ref="L27:U27"/>
    <mergeCell ref="AN26:AP26"/>
    <mergeCell ref="AQ26:AS26"/>
    <mergeCell ref="AT26:BC26"/>
    <mergeCell ref="CU36:CV36"/>
    <mergeCell ref="CL26:CV26"/>
    <mergeCell ref="CM35:CN35"/>
    <mergeCell ref="CO35:CP35"/>
    <mergeCell ref="CQ35:CR35"/>
    <mergeCell ref="CS35:CT35"/>
    <mergeCell ref="CL27:CV27"/>
    <mergeCell ref="CI29:CO30"/>
    <mergeCell ref="CP29:CV30"/>
    <mergeCell ref="CU35:CV35"/>
    <mergeCell ref="CM31:CN31"/>
    <mergeCell ref="CO31:CP31"/>
    <mergeCell ref="CQ31:CR31"/>
    <mergeCell ref="CS31:CT31"/>
    <mergeCell ref="CU31:CV31"/>
    <mergeCell ref="CU32:CV32"/>
    <mergeCell ref="CG36:CH36"/>
    <mergeCell ref="CI36:CJ36"/>
    <mergeCell ref="CK36:CL36"/>
    <mergeCell ref="CM36:CN36"/>
    <mergeCell ref="CU33:CV33"/>
    <mergeCell ref="CA34:CB34"/>
    <mergeCell ref="CC34:CD34"/>
    <mergeCell ref="CE34:CF34"/>
    <mergeCell ref="CG34:CH34"/>
    <mergeCell ref="CI34:CJ34"/>
    <mergeCell ref="CK34:CL34"/>
    <mergeCell ref="CM34:CN34"/>
    <mergeCell ref="CO34:CP34"/>
    <mergeCell ref="CQ34:CR34"/>
    <mergeCell ref="CS34:CT34"/>
    <mergeCell ref="CU34:CV34"/>
    <mergeCell ref="CC33:CD33"/>
    <mergeCell ref="CE33:CF33"/>
    <mergeCell ref="CG33:CH33"/>
    <mergeCell ref="CI33:CJ33"/>
    <mergeCell ref="CA33:CB33"/>
    <mergeCell ref="CO36:CP36"/>
    <mergeCell ref="CQ36:CR36"/>
    <mergeCell ref="CS36:CT36"/>
    <mergeCell ref="CM33:CN33"/>
    <mergeCell ref="CO33:CP33"/>
    <mergeCell ref="CQ33:CR33"/>
    <mergeCell ref="CS33:CT33"/>
    <mergeCell ref="BK32:BL32"/>
    <mergeCell ref="BM32:BN32"/>
    <mergeCell ref="BY34:BZ34"/>
    <mergeCell ref="BY33:BZ33"/>
    <mergeCell ref="BQ33:BX33"/>
    <mergeCell ref="BK33:BL33"/>
    <mergeCell ref="BM33:BN33"/>
    <mergeCell ref="CA32:CB32"/>
    <mergeCell ref="CC32:CD32"/>
    <mergeCell ref="CE32:CF32"/>
    <mergeCell ref="CG32:CH32"/>
    <mergeCell ref="CI32:CJ32"/>
    <mergeCell ref="CK32:CL32"/>
    <mergeCell ref="CM32:CN32"/>
    <mergeCell ref="CO32:CP32"/>
    <mergeCell ref="CQ32:CR32"/>
    <mergeCell ref="CS32:CT32"/>
    <mergeCell ref="CC31:CD31"/>
    <mergeCell ref="CE31:CF31"/>
    <mergeCell ref="CG31:CH31"/>
    <mergeCell ref="CI31:CJ31"/>
    <mergeCell ref="CK31:CL31"/>
    <mergeCell ref="BC32:BD32"/>
    <mergeCell ref="BE32:BF32"/>
    <mergeCell ref="BY35:BZ35"/>
    <mergeCell ref="BK34:BL34"/>
    <mergeCell ref="BM34:BN34"/>
    <mergeCell ref="BQ31:BX32"/>
    <mergeCell ref="BY31:BZ32"/>
    <mergeCell ref="CA31:CB31"/>
    <mergeCell ref="CA35:CB35"/>
    <mergeCell ref="CK33:CL33"/>
    <mergeCell ref="BE33:BF33"/>
    <mergeCell ref="BG33:BH33"/>
    <mergeCell ref="BI33:BJ33"/>
    <mergeCell ref="AY32:AZ32"/>
    <mergeCell ref="BA32:BB32"/>
    <mergeCell ref="AS32:AT32"/>
    <mergeCell ref="AU32:AV32"/>
    <mergeCell ref="AS33:AT33"/>
    <mergeCell ref="AS34:AT34"/>
    <mergeCell ref="AU34:AV34"/>
    <mergeCell ref="AW34:AX34"/>
    <mergeCell ref="AY34:AZ34"/>
    <mergeCell ref="BA34:BB34"/>
    <mergeCell ref="BC34:BD34"/>
    <mergeCell ref="BE34:BF34"/>
    <mergeCell ref="BG34:BH34"/>
    <mergeCell ref="BI34:BJ34"/>
    <mergeCell ref="CH37:CI46"/>
    <mergeCell ref="BQ36:BX36"/>
    <mergeCell ref="A35:H35"/>
    <mergeCell ref="AZ37:BA46"/>
    <mergeCell ref="AW36:AX36"/>
    <mergeCell ref="A34:H34"/>
    <mergeCell ref="I34:J34"/>
    <mergeCell ref="AI34:AP34"/>
    <mergeCell ref="AQ34:AR34"/>
    <mergeCell ref="BQ34:BX34"/>
    <mergeCell ref="K34:L34"/>
    <mergeCell ref="M34:N34"/>
    <mergeCell ref="I35:J35"/>
    <mergeCell ref="AI35:AP35"/>
    <mergeCell ref="AQ35:AR35"/>
    <mergeCell ref="BQ35:BX35"/>
    <mergeCell ref="BW38:CG40"/>
    <mergeCell ref="BQ41:BV43"/>
    <mergeCell ref="BW41:CG41"/>
    <mergeCell ref="BW42:CG42"/>
    <mergeCell ref="BW43:CG43"/>
    <mergeCell ref="BQ40:BV40"/>
    <mergeCell ref="AI37:AN37"/>
    <mergeCell ref="BQ38:BV38"/>
    <mergeCell ref="AO40:AY41"/>
    <mergeCell ref="AI38:AN41"/>
    <mergeCell ref="A37:F37"/>
    <mergeCell ref="BG36:BH36"/>
    <mergeCell ref="BI36:BJ36"/>
    <mergeCell ref="AY36:AZ36"/>
    <mergeCell ref="BA36:BB36"/>
    <mergeCell ref="BC36:BD36"/>
    <mergeCell ref="M36:N36"/>
    <mergeCell ref="O36:P36"/>
    <mergeCell ref="T37:AF46"/>
    <mergeCell ref="BB37:BN46"/>
    <mergeCell ref="A45:Q45"/>
    <mergeCell ref="AQ36:AR36"/>
    <mergeCell ref="AO38:AY39"/>
    <mergeCell ref="A26:E26"/>
    <mergeCell ref="R37:S46"/>
    <mergeCell ref="AA36:AB36"/>
    <mergeCell ref="AC36:AD36"/>
    <mergeCell ref="AE36:AF36"/>
    <mergeCell ref="S33:T33"/>
    <mergeCell ref="A27:E27"/>
    <mergeCell ref="A31:H32"/>
    <mergeCell ref="I31:J32"/>
    <mergeCell ref="A36:H36"/>
    <mergeCell ref="I36:J36"/>
    <mergeCell ref="K33:L33"/>
    <mergeCell ref="K35:L35"/>
    <mergeCell ref="M35:N35"/>
    <mergeCell ref="O35:P35"/>
    <mergeCell ref="Q35:R35"/>
    <mergeCell ref="S35:T35"/>
    <mergeCell ref="U35:V35"/>
    <mergeCell ref="W35:X35"/>
    <mergeCell ref="Q36:R36"/>
    <mergeCell ref="S36:T36"/>
    <mergeCell ref="U36:V36"/>
    <mergeCell ref="W36:X36"/>
    <mergeCell ref="K36:L36"/>
    <mergeCell ref="M33:N33"/>
    <mergeCell ref="O33:P33"/>
    <mergeCell ref="Q33:R33"/>
    <mergeCell ref="AS31:AT31"/>
    <mergeCell ref="AU31:AV31"/>
    <mergeCell ref="AW31:AX31"/>
    <mergeCell ref="AY31:AZ31"/>
    <mergeCell ref="U33:V33"/>
    <mergeCell ref="W33:X33"/>
    <mergeCell ref="AW33:AX33"/>
    <mergeCell ref="AY33:AZ33"/>
    <mergeCell ref="AI31:AP32"/>
    <mergeCell ref="AE33:AF33"/>
    <mergeCell ref="AQ31:AR32"/>
    <mergeCell ref="AQ33:AR33"/>
    <mergeCell ref="AE31:AF31"/>
    <mergeCell ref="AA32:AB32"/>
    <mergeCell ref="AU33:AV33"/>
    <mergeCell ref="AW32:AX32"/>
    <mergeCell ref="U31:V31"/>
    <mergeCell ref="W31:X31"/>
    <mergeCell ref="Y31:Z31"/>
    <mergeCell ref="U32:V32"/>
    <mergeCell ref="W32:X32"/>
    <mergeCell ref="K32:L32"/>
    <mergeCell ref="M32:N32"/>
    <mergeCell ref="O32:P32"/>
    <mergeCell ref="Q32:R32"/>
    <mergeCell ref="S32:T32"/>
    <mergeCell ref="K31:L31"/>
    <mergeCell ref="M31:N31"/>
    <mergeCell ref="O31:P31"/>
    <mergeCell ref="Q31:R31"/>
    <mergeCell ref="S31:T31"/>
    <mergeCell ref="BZ9:CR10"/>
    <mergeCell ref="CT9:CU10"/>
    <mergeCell ref="C22:AA24"/>
    <mergeCell ref="AC23:AE24"/>
    <mergeCell ref="A4:G4"/>
    <mergeCell ref="A5:G6"/>
    <mergeCell ref="BQ4:BW4"/>
    <mergeCell ref="BQ5:BW6"/>
    <mergeCell ref="BQ7:BW8"/>
    <mergeCell ref="BQ9:BW10"/>
    <mergeCell ref="C16:AD19"/>
    <mergeCell ref="AK16:BL19"/>
    <mergeCell ref="AI4:AO4"/>
    <mergeCell ref="AI7:AO8"/>
    <mergeCell ref="AI9:AO10"/>
    <mergeCell ref="AI5:AO6"/>
    <mergeCell ref="AI26:AM26"/>
    <mergeCell ref="AI27:AM27"/>
    <mergeCell ref="AQ29:AQ30"/>
    <mergeCell ref="A2:CX2"/>
    <mergeCell ref="BK23:BM24"/>
    <mergeCell ref="BS22:CQ24"/>
    <mergeCell ref="CS23:CU24"/>
    <mergeCell ref="A11:M11"/>
    <mergeCell ref="N11:AF11"/>
    <mergeCell ref="AI11:AU11"/>
    <mergeCell ref="AV11:BN11"/>
    <mergeCell ref="BQ11:CC11"/>
    <mergeCell ref="AI14:BN15"/>
    <mergeCell ref="A14:AF15"/>
    <mergeCell ref="BQ14:CV15"/>
    <mergeCell ref="CD11:CV11"/>
    <mergeCell ref="AV12:BN13"/>
    <mergeCell ref="BQ12:CC13"/>
    <mergeCell ref="CD12:CV13"/>
    <mergeCell ref="BS16:CT19"/>
    <mergeCell ref="A1:CX1"/>
    <mergeCell ref="I29:I30"/>
    <mergeCell ref="R29:R30"/>
    <mergeCell ref="S29:Y30"/>
    <mergeCell ref="A7:G8"/>
    <mergeCell ref="BA28:BN28"/>
    <mergeCell ref="BQ28:CH28"/>
    <mergeCell ref="CI28:CV28"/>
    <mergeCell ref="AZ29:AZ30"/>
    <mergeCell ref="BA29:BG30"/>
    <mergeCell ref="A9:G10"/>
    <mergeCell ref="J9:AD10"/>
    <mergeCell ref="AR9:BL10"/>
    <mergeCell ref="A12:M13"/>
    <mergeCell ref="N12:AF13"/>
    <mergeCell ref="AI12:AU13"/>
    <mergeCell ref="E20:AD21"/>
    <mergeCell ref="CX11:CX12"/>
    <mergeCell ref="CX21:CX22"/>
    <mergeCell ref="CX19:CX20"/>
    <mergeCell ref="CX17:CX18"/>
    <mergeCell ref="CX15:CX16"/>
    <mergeCell ref="CX13:CX14"/>
    <mergeCell ref="AK22:BI24"/>
    <mergeCell ref="BQ39:BV39"/>
    <mergeCell ref="G38:O39"/>
    <mergeCell ref="Z29:AF30"/>
    <mergeCell ref="V27:AF27"/>
    <mergeCell ref="V26:AF26"/>
    <mergeCell ref="A28:R28"/>
    <mergeCell ref="S28:AF28"/>
    <mergeCell ref="AM20:BL21"/>
    <mergeCell ref="BU20:CT21"/>
    <mergeCell ref="AE35:AF35"/>
    <mergeCell ref="AU35:AV35"/>
    <mergeCell ref="AW35:AX35"/>
    <mergeCell ref="AY35:AZ35"/>
    <mergeCell ref="BA35:BB35"/>
    <mergeCell ref="Y33:Z33"/>
    <mergeCell ref="R25:AD25"/>
    <mergeCell ref="CJ37:CV46"/>
    <mergeCell ref="S34:T34"/>
    <mergeCell ref="U34:V34"/>
    <mergeCell ref="W34:X34"/>
    <mergeCell ref="Y34:Z34"/>
    <mergeCell ref="AA34:AB34"/>
    <mergeCell ref="BI31:BJ31"/>
    <mergeCell ref="AI36:AP36"/>
    <mergeCell ref="BP45:CG45"/>
    <mergeCell ref="AH45:AY45"/>
    <mergeCell ref="AH46:AY46"/>
    <mergeCell ref="BP46:CG46"/>
    <mergeCell ref="AC32:AD32"/>
    <mergeCell ref="AE32:AF32"/>
    <mergeCell ref="A46:Q46"/>
    <mergeCell ref="BE31:BF31"/>
    <mergeCell ref="BG31:BH31"/>
    <mergeCell ref="AS35:AT35"/>
    <mergeCell ref="AA31:AB31"/>
    <mergeCell ref="AC31:AD31"/>
    <mergeCell ref="A33:H33"/>
    <mergeCell ref="I33:J33"/>
    <mergeCell ref="AI33:AP33"/>
    <mergeCell ref="AC34:AD34"/>
    <mergeCell ref="AE34:AF34"/>
    <mergeCell ref="Y35:Z35"/>
    <mergeCell ref="AA35:AB35"/>
    <mergeCell ref="AC35:AD35"/>
    <mergeCell ref="AC33:AD33"/>
    <mergeCell ref="O34:P34"/>
    <mergeCell ref="Q34:R34"/>
    <mergeCell ref="AA33:AB33"/>
    <mergeCell ref="CX23:CX26"/>
    <mergeCell ref="BY36:BZ36"/>
    <mergeCell ref="Y36:Z36"/>
    <mergeCell ref="BK36:BL36"/>
    <mergeCell ref="BM36:BN36"/>
    <mergeCell ref="AS36:AT36"/>
    <mergeCell ref="AU36:AV36"/>
    <mergeCell ref="BC35:BD35"/>
    <mergeCell ref="BE35:BF35"/>
    <mergeCell ref="BG35:BH35"/>
    <mergeCell ref="BI35:BJ35"/>
    <mergeCell ref="BE36:BF36"/>
    <mergeCell ref="BK35:BL35"/>
    <mergeCell ref="BM35:BN35"/>
    <mergeCell ref="BQ26:BU26"/>
    <mergeCell ref="Y32:Z32"/>
    <mergeCell ref="BA31:BB31"/>
    <mergeCell ref="BC31:BD31"/>
    <mergeCell ref="BG32:BH32"/>
    <mergeCell ref="BI32:BJ32"/>
    <mergeCell ref="BK31:BL31"/>
    <mergeCell ref="BM31:BN31"/>
    <mergeCell ref="BA33:BB33"/>
    <mergeCell ref="BC33:BD33"/>
  </mergeCells>
  <phoneticPr fontId="2"/>
  <pageMargins left="0" right="0" top="0.47244094488188981" bottom="0" header="0.47244094488188981" footer="0.19685039370078741"/>
  <pageSetup paperSize="9" orientation="landscape" r:id="rId1"/>
  <ignoredErrors>
    <ignoredError sqref="I27 F27 AN27 BV27 BY27 AQ2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BB72-7461-4D8B-B9E2-04E7B92EF48E}">
  <dimension ref="A1:B22"/>
  <sheetViews>
    <sheetView workbookViewId="0">
      <selection activeCell="H21" sqref="H21"/>
    </sheetView>
  </sheetViews>
  <sheetFormatPr defaultRowHeight="13.5" x14ac:dyDescent="0.15"/>
  <cols>
    <col min="1" max="1" width="11" bestFit="1" customWidth="1"/>
    <col min="2" max="2" width="7" bestFit="1" customWidth="1"/>
  </cols>
  <sheetData>
    <row r="1" spans="1:2" x14ac:dyDescent="0.15">
      <c r="A1" t="s">
        <v>87</v>
      </c>
      <c r="B1" t="s">
        <v>76</v>
      </c>
    </row>
    <row r="2" spans="1:2" x14ac:dyDescent="0.15">
      <c r="A2" t="s">
        <v>88</v>
      </c>
      <c r="B2" t="s">
        <v>77</v>
      </c>
    </row>
    <row r="3" spans="1:2" x14ac:dyDescent="0.15">
      <c r="A3" t="s">
        <v>89</v>
      </c>
      <c r="B3" t="s">
        <v>78</v>
      </c>
    </row>
    <row r="4" spans="1:2" x14ac:dyDescent="0.15">
      <c r="A4" t="s">
        <v>90</v>
      </c>
      <c r="B4" t="s">
        <v>79</v>
      </c>
    </row>
    <row r="5" spans="1:2" x14ac:dyDescent="0.15">
      <c r="A5" t="s">
        <v>91</v>
      </c>
      <c r="B5" t="s">
        <v>80</v>
      </c>
    </row>
    <row r="6" spans="1:2" x14ac:dyDescent="0.15">
      <c r="A6" t="s">
        <v>92</v>
      </c>
      <c r="B6" t="s">
        <v>81</v>
      </c>
    </row>
    <row r="7" spans="1:2" x14ac:dyDescent="0.15">
      <c r="A7" t="s">
        <v>93</v>
      </c>
      <c r="B7" t="s">
        <v>82</v>
      </c>
    </row>
    <row r="8" spans="1:2" x14ac:dyDescent="0.15">
      <c r="A8" t="s">
        <v>94</v>
      </c>
      <c r="B8" t="s">
        <v>83</v>
      </c>
    </row>
    <row r="9" spans="1:2" x14ac:dyDescent="0.15">
      <c r="A9" t="s">
        <v>95</v>
      </c>
      <c r="B9" t="s">
        <v>84</v>
      </c>
    </row>
    <row r="10" spans="1:2" x14ac:dyDescent="0.15">
      <c r="A10" t="s">
        <v>75</v>
      </c>
      <c r="B10" t="s">
        <v>85</v>
      </c>
    </row>
    <row r="11" spans="1:2" x14ac:dyDescent="0.15">
      <c r="A11" t="s">
        <v>96</v>
      </c>
      <c r="B11" t="s">
        <v>86</v>
      </c>
    </row>
    <row r="12" spans="1:2" x14ac:dyDescent="0.15">
      <c r="A12" t="s">
        <v>97</v>
      </c>
    </row>
    <row r="13" spans="1:2" x14ac:dyDescent="0.15">
      <c r="A13" t="s">
        <v>98</v>
      </c>
    </row>
    <row r="14" spans="1:2" x14ac:dyDescent="0.15">
      <c r="A14" t="s">
        <v>99</v>
      </c>
    </row>
    <row r="15" spans="1:2" x14ac:dyDescent="0.15">
      <c r="A15" t="s">
        <v>100</v>
      </c>
    </row>
    <row r="16" spans="1:2" x14ac:dyDescent="0.15">
      <c r="A16" t="s">
        <v>101</v>
      </c>
    </row>
    <row r="17" spans="1:1" x14ac:dyDescent="0.15">
      <c r="A17" t="s">
        <v>102</v>
      </c>
    </row>
    <row r="18" spans="1:1" x14ac:dyDescent="0.15">
      <c r="A18" t="s">
        <v>103</v>
      </c>
    </row>
    <row r="19" spans="1:1" x14ac:dyDescent="0.15">
      <c r="A19" t="s">
        <v>104</v>
      </c>
    </row>
    <row r="20" spans="1:1" x14ac:dyDescent="0.15">
      <c r="A20" t="s">
        <v>105</v>
      </c>
    </row>
    <row r="21" spans="1:1" x14ac:dyDescent="0.15">
      <c r="A21" t="s">
        <v>106</v>
      </c>
    </row>
    <row r="22" spans="1:1" x14ac:dyDescent="0.15">
      <c r="A22" t="s">
        <v>107</v>
      </c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入力画面</vt:lpstr>
      <vt:lpstr>印刷シート</vt:lpstr>
      <vt:lpstr>Sheet2</vt:lpstr>
      <vt:lpstr>印刷シート!Print_Area</vt:lpstr>
      <vt:lpstr>入力画面!Print_Area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小林 茜</cp:lastModifiedBy>
  <cp:lastPrinted>2025-12-23T07:11:37Z</cp:lastPrinted>
  <dcterms:created xsi:type="dcterms:W3CDTF">2015-10-02T06:16:59Z</dcterms:created>
  <dcterms:modified xsi:type="dcterms:W3CDTF">2025-12-24T07:39:07Z</dcterms:modified>
</cp:coreProperties>
</file>