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125" yWindow="-15" windowWidth="7380" windowHeight="8685" tabRatio="902"/>
  </bookViews>
  <sheets>
    <sheet name="目次" sheetId="21" r:id="rId1"/>
    <sheet name="1学校総覧" sheetId="1" r:id="rId2"/>
    <sheet name="２市立小中学校施設の概要" sheetId="2" r:id="rId3"/>
    <sheet name="３幼稚園学級数・幼児数" sheetId="3" r:id="rId4"/>
    <sheet name="４認定こども園 " sheetId="20" r:id="rId5"/>
    <sheet name="５小学校児童数" sheetId="4" r:id="rId6"/>
    <sheet name="６小学校学級数" sheetId="5" r:id="rId7"/>
    <sheet name="７小学校教職員数" sheetId="6" r:id="rId8"/>
    <sheet name="８中学校生徒数" sheetId="7" r:id="rId9"/>
    <sheet name="９中学校学級数" sheetId="8" r:id="rId10"/>
    <sheet name="10中学校教職員数" sheetId="14" r:id="rId11"/>
    <sheet name="11特別支援学校児童・生徒数" sheetId="16" r:id="rId12"/>
    <sheet name="12特別支援学校学級数・教職員数" sheetId="15" r:id="rId13"/>
    <sheet name="13卒業後の状況" sheetId="10" r:id="rId14"/>
    <sheet name="14理由別長期欠席者" sheetId="11" r:id="rId15"/>
    <sheet name="15図書館(1)" sheetId="22" r:id="rId16"/>
    <sheet name="15(2)" sheetId="23" r:id="rId17"/>
    <sheet name="15(3)" sheetId="24" r:id="rId18"/>
    <sheet name="16体育施設の利用状況" sheetId="25" r:id="rId19"/>
    <sheet name="17観光地利用状況(1)" sheetId="26" r:id="rId20"/>
    <sheet name="17観光地利用状況(2)" sheetId="27" r:id="rId21"/>
    <sheet name="18湯っ蔵んど利用者数" sheetId="28" r:id="rId22"/>
    <sheet name="19労働関係施設利用者数" sheetId="29" r:id="rId23"/>
    <sheet name="20文化施設等利用状況" sheetId="30" r:id="rId24"/>
    <sheet name="21文化財" sheetId="31" r:id="rId25"/>
  </sheets>
  <definedNames>
    <definedName name="_xlnm.Print_Area" localSheetId="10">'10中学校教職員数'!$A$1:$H$15</definedName>
    <definedName name="_xlnm.Print_Area" localSheetId="11">'11特別支援学校児童・生徒数'!$A$1:$P$26</definedName>
    <definedName name="_xlnm.Print_Area" localSheetId="12">'12特別支援学校学級数・教職員数'!$A$1:$O$13</definedName>
    <definedName name="_xlnm.Print_Area" localSheetId="13">'13卒業後の状況'!$A$1:$T$15</definedName>
    <definedName name="_xlnm.Print_Area" localSheetId="14">'14理由別長期欠席者'!$A$1:$K$15</definedName>
    <definedName name="_xlnm.Print_Area" localSheetId="16">'15(2)'!$A$1:$F$14</definedName>
    <definedName name="_xlnm.Print_Area" localSheetId="17">'15(3)'!$A$1:$H$15</definedName>
    <definedName name="_xlnm.Print_Area" localSheetId="15">'15図書館(1)'!$A$1:$D$24</definedName>
    <definedName name="_xlnm.Print_Area" localSheetId="18">'16体育施設の利用状況'!$A$1:$K$24</definedName>
    <definedName name="_xlnm.Print_Area" localSheetId="19">'17観光地利用状況(1)'!$A$1:$F$15</definedName>
    <definedName name="_xlnm.Print_Area" localSheetId="20">'17観光地利用状況(2)'!$A$1:$I$15</definedName>
    <definedName name="_xlnm.Print_Area" localSheetId="21">'18湯っ蔵んど利用者数'!$A$1:$D$14</definedName>
    <definedName name="_xlnm.Print_Area" localSheetId="22">'19労働関係施設利用者数'!$A$1:$E$14</definedName>
    <definedName name="_xlnm.Print_Area" localSheetId="1">'1学校総覧'!$A$1:$K$13</definedName>
    <definedName name="_xlnm.Print_Area" localSheetId="23">'20文化施設等利用状況'!$A$1:$I$14</definedName>
    <definedName name="_xlnm.Print_Area" localSheetId="24">'21文化財'!$A$1:$G$123</definedName>
    <definedName name="_xlnm.Print_Area" localSheetId="2">'２市立小中学校施設の概要'!$A$1:$J$9</definedName>
    <definedName name="_xlnm.Print_Area" localSheetId="3">'３幼稚園学級数・幼児数'!$A$1:$G$15</definedName>
    <definedName name="_xlnm.Print_Area" localSheetId="4">'４認定こども園 '!$A$1:$M$19</definedName>
    <definedName name="_xlnm.Print_Area" localSheetId="5">'５小学校児童数'!$A$1:$P$15</definedName>
    <definedName name="_xlnm.Print_Area" localSheetId="6">'６小学校学級数'!$A$1:$K$15</definedName>
    <definedName name="_xlnm.Print_Area" localSheetId="7">'７小学校教職員数'!$A$1:$H$15</definedName>
    <definedName name="_xlnm.Print_Area" localSheetId="8">'８中学校生徒数'!$A$1:$J$15</definedName>
    <definedName name="_xlnm.Print_Area" localSheetId="9">'９中学校学級数'!$A$1:$H$15</definedName>
  </definedNames>
  <calcPr calcId="145621"/>
</workbook>
</file>

<file path=xl/calcChain.xml><?xml version="1.0" encoding="utf-8"?>
<calcChain xmlns="http://schemas.openxmlformats.org/spreadsheetml/2006/main">
  <c r="G10" i="20" l="1"/>
  <c r="F10" i="20"/>
  <c r="E10" i="20"/>
  <c r="D10" i="20"/>
  <c r="D14" i="3"/>
  <c r="I12" i="1"/>
  <c r="F12" i="1"/>
  <c r="B12" i="1"/>
  <c r="I11" i="1"/>
  <c r="F11" i="1"/>
  <c r="B11" i="1"/>
  <c r="I10" i="1"/>
  <c r="F10" i="1"/>
  <c r="B10" i="1"/>
  <c r="K9" i="1"/>
  <c r="I9" i="1" s="1"/>
  <c r="J9" i="1"/>
  <c r="F9" i="1"/>
  <c r="B9" i="1"/>
  <c r="B5" i="1" s="1"/>
  <c r="I8" i="1"/>
  <c r="F8" i="1"/>
  <c r="B8" i="1"/>
  <c r="I7" i="1"/>
  <c r="F7" i="1"/>
  <c r="B7" i="1"/>
  <c r="I6" i="1"/>
  <c r="F6" i="1"/>
  <c r="F5" i="1" s="1"/>
  <c r="B6" i="1"/>
  <c r="J5" i="1"/>
  <c r="H5" i="1"/>
  <c r="G5" i="1"/>
  <c r="E5" i="1"/>
  <c r="D5" i="1"/>
  <c r="C5" i="1"/>
  <c r="I5" i="1" l="1"/>
  <c r="K5" i="1"/>
</calcChain>
</file>

<file path=xl/sharedStrings.xml><?xml version="1.0" encoding="utf-8"?>
<sst xmlns="http://schemas.openxmlformats.org/spreadsheetml/2006/main" count="1188" uniqueCount="687">
  <si>
    <t>学校数</t>
  </si>
  <si>
    <t>本務教員数</t>
  </si>
  <si>
    <t>総数</t>
  </si>
  <si>
    <t>県立</t>
  </si>
  <si>
    <t>市立</t>
  </si>
  <si>
    <t>私立</t>
  </si>
  <si>
    <t>男</t>
  </si>
  <si>
    <t>女</t>
  </si>
  <si>
    <t>総　　数</t>
  </si>
  <si>
    <t>高等学校</t>
  </si>
  <si>
    <t>-</t>
  </si>
  <si>
    <t>中学校</t>
  </si>
  <si>
    <t>小学校</t>
  </si>
  <si>
    <t>専修学校</t>
  </si>
  <si>
    <t>校　　　舎</t>
  </si>
  <si>
    <t>屋内運動場</t>
  </si>
  <si>
    <t>校　　　地</t>
  </si>
  <si>
    <t>総面積</t>
  </si>
  <si>
    <t>木造(W）</t>
  </si>
  <si>
    <t>非木造(R+S）</t>
  </si>
  <si>
    <t>面積</t>
  </si>
  <si>
    <t>園　数</t>
  </si>
  <si>
    <t>学級数</t>
  </si>
  <si>
    <t>3才</t>
  </si>
  <si>
    <t>4才</t>
  </si>
  <si>
    <t>5才</t>
  </si>
  <si>
    <t>児童総数</t>
  </si>
  <si>
    <t>1学年</t>
  </si>
  <si>
    <t>2学年</t>
  </si>
  <si>
    <t>3学年</t>
  </si>
  <si>
    <t>4学年</t>
  </si>
  <si>
    <t>5学年</t>
  </si>
  <si>
    <t>6学年</t>
  </si>
  <si>
    <t>学級総数</t>
  </si>
  <si>
    <t>単式学級</t>
  </si>
  <si>
    <t>教員数</t>
  </si>
  <si>
    <t>職員数</t>
  </si>
  <si>
    <t>生徒総数</t>
  </si>
  <si>
    <t>卒業者総数</t>
  </si>
  <si>
    <t>就職者</t>
  </si>
  <si>
    <t>その他</t>
  </si>
  <si>
    <t>計</t>
  </si>
  <si>
    <t>率</t>
  </si>
  <si>
    <t>病気</t>
  </si>
  <si>
    <t>不登校</t>
  </si>
  <si>
    <t>在学(園）者数</t>
    <rPh sb="3" eb="4">
      <t>エン</t>
    </rPh>
    <phoneticPr fontId="2"/>
  </si>
  <si>
    <t>幼稚園</t>
    <rPh sb="0" eb="3">
      <t>ヨウチエン</t>
    </rPh>
    <phoneticPr fontId="2"/>
  </si>
  <si>
    <t>単位：人</t>
    <phoneticPr fontId="2"/>
  </si>
  <si>
    <t>75条の         学級</t>
    <phoneticPr fontId="2"/>
  </si>
  <si>
    <t>教員1人当り        児童数</t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</si>
  <si>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</si>
  <si>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教員1人当り          生徒数</t>
    <phoneticPr fontId="2"/>
  </si>
  <si>
    <t>（資料）文部科学省「学校基本調査」、市学校教育課</t>
    <rPh sb="1" eb="3">
      <t>シリョウ</t>
    </rPh>
    <rPh sb="4" eb="6">
      <t>モンブ</t>
    </rPh>
    <rPh sb="6" eb="8">
      <t>カガク</t>
    </rPh>
    <rPh sb="8" eb="9">
      <t>ショウ</t>
    </rPh>
    <rPh sb="18" eb="19">
      <t>シ</t>
    </rPh>
    <rPh sb="19" eb="21">
      <t>ガッコウ</t>
    </rPh>
    <rPh sb="21" eb="23">
      <t>キョウイク</t>
    </rPh>
    <rPh sb="23" eb="24">
      <t>カ</t>
    </rPh>
    <phoneticPr fontId="2"/>
  </si>
  <si>
    <t>（資料）学校教育課</t>
    <rPh sb="1" eb="3">
      <t>シリョウ</t>
    </rPh>
    <phoneticPr fontId="2"/>
  </si>
  <si>
    <t>（資料）文部科学省「学校基本調査」</t>
    <rPh sb="1" eb="3">
      <t>シリョウ</t>
    </rPh>
    <rPh sb="4" eb="6">
      <t>モンブ</t>
    </rPh>
    <rPh sb="6" eb="8">
      <t>カガク</t>
    </rPh>
    <rPh sb="8" eb="9">
      <t>ショウ</t>
    </rPh>
    <phoneticPr fontId="2"/>
  </si>
  <si>
    <t>生徒総数</t>
    <rPh sb="0" eb="2">
      <t>セイト</t>
    </rPh>
    <phoneticPr fontId="2"/>
  </si>
  <si>
    <t>(1) 小学部児童数</t>
    <rPh sb="4" eb="6">
      <t>ショウガク</t>
    </rPh>
    <rPh sb="6" eb="7">
      <t>ブ</t>
    </rPh>
    <rPh sb="7" eb="9">
      <t>ジドウ</t>
    </rPh>
    <rPh sb="9" eb="10">
      <t>スウ</t>
    </rPh>
    <phoneticPr fontId="2"/>
  </si>
  <si>
    <t>(2) 中学部生徒数</t>
    <rPh sb="4" eb="6">
      <t>チュウガク</t>
    </rPh>
    <rPh sb="6" eb="7">
      <t>ブ</t>
    </rPh>
    <rPh sb="7" eb="10">
      <t>セイトスウ</t>
    </rPh>
    <rPh sb="9" eb="10">
      <t>カズ</t>
    </rPh>
    <phoneticPr fontId="2"/>
  </si>
  <si>
    <t>総数</t>
    <rPh sb="0" eb="2">
      <t>ソウスウ</t>
    </rPh>
    <phoneticPr fontId="2"/>
  </si>
  <si>
    <t>小計</t>
    <rPh sb="0" eb="2">
      <t>ショウケイ</t>
    </rPh>
    <phoneticPr fontId="2"/>
  </si>
  <si>
    <t>0～2才</t>
    <phoneticPr fontId="2"/>
  </si>
  <si>
    <t>教育標準
時間認定</t>
    <rPh sb="0" eb="2">
      <t>キョウイク</t>
    </rPh>
    <rPh sb="2" eb="4">
      <t>ヒョウジュン</t>
    </rPh>
    <rPh sb="5" eb="7">
      <t>ジカン</t>
    </rPh>
    <rPh sb="7" eb="9">
      <t>ニンテイ</t>
    </rPh>
    <phoneticPr fontId="2"/>
  </si>
  <si>
    <t>保育認定</t>
    <rPh sb="0" eb="2">
      <t>ホイク</t>
    </rPh>
    <rPh sb="2" eb="4">
      <t>ニンテイ</t>
    </rPh>
    <phoneticPr fontId="2"/>
  </si>
  <si>
    <t>（資料）文部科学省「学校基本調査」</t>
    <rPh sb="1" eb="3">
      <t>シリョウ</t>
    </rPh>
    <rPh sb="4" eb="6">
      <t>モンブ</t>
    </rPh>
    <rPh sb="6" eb="9">
      <t>カガクショウ</t>
    </rPh>
    <rPh sb="10" eb="12">
      <t>ガッコウ</t>
    </rPh>
    <rPh sb="12" eb="14">
      <t>キホン</t>
    </rPh>
    <rPh sb="14" eb="16">
      <t>チョウサ</t>
    </rPh>
    <phoneticPr fontId="2"/>
  </si>
  <si>
    <t>（資料）文部科学省「学校基本調査」、市教育委員会</t>
    <rPh sb="1" eb="3">
      <t>シリョウ</t>
    </rPh>
    <rPh sb="4" eb="6">
      <t>モンブ</t>
    </rPh>
    <rPh sb="6" eb="8">
      <t>カガク</t>
    </rPh>
    <rPh sb="8" eb="9">
      <t>ショウ</t>
    </rPh>
    <rPh sb="18" eb="19">
      <t>シ</t>
    </rPh>
    <rPh sb="19" eb="21">
      <t>キョウイク</t>
    </rPh>
    <rPh sb="21" eb="24">
      <t>イインカイ</t>
    </rPh>
    <phoneticPr fontId="2"/>
  </si>
  <si>
    <t>総数</t>
    <phoneticPr fontId="2"/>
  </si>
  <si>
    <t>男</t>
    <phoneticPr fontId="2"/>
  </si>
  <si>
    <t>女</t>
    <phoneticPr fontId="2"/>
  </si>
  <si>
    <t>幼児数</t>
    <phoneticPr fontId="2"/>
  </si>
  <si>
    <t>学級数</t>
    <rPh sb="2" eb="3">
      <t>スウ</t>
    </rPh>
    <phoneticPr fontId="2"/>
  </si>
  <si>
    <t>小学部</t>
    <rPh sb="0" eb="2">
      <t>ショウガク</t>
    </rPh>
    <rPh sb="2" eb="3">
      <t>ブ</t>
    </rPh>
    <phoneticPr fontId="2"/>
  </si>
  <si>
    <t>中学部</t>
    <rPh sb="0" eb="2">
      <t>チュウガク</t>
    </rPh>
    <rPh sb="2" eb="3">
      <t>ブ</t>
    </rPh>
    <phoneticPr fontId="2"/>
  </si>
  <si>
    <t>計</t>
    <rPh sb="0" eb="1">
      <t>ケイ</t>
    </rPh>
    <phoneticPr fontId="2"/>
  </si>
  <si>
    <t>単式</t>
    <rPh sb="0" eb="2">
      <t>タンシキ</t>
    </rPh>
    <phoneticPr fontId="2"/>
  </si>
  <si>
    <t>複式</t>
    <rPh sb="0" eb="2">
      <t>フクシキ</t>
    </rPh>
    <phoneticPr fontId="2"/>
  </si>
  <si>
    <t>単位：人</t>
    <rPh sb="0" eb="2">
      <t>タンイ</t>
    </rPh>
    <rPh sb="3" eb="4">
      <t>ニン</t>
    </rPh>
    <phoneticPr fontId="2"/>
  </si>
  <si>
    <t>教員数</t>
    <rPh sb="0" eb="2">
      <t>キョウイン</t>
    </rPh>
    <rPh sb="2" eb="3">
      <t>スウ</t>
    </rPh>
    <phoneticPr fontId="2"/>
  </si>
  <si>
    <t>職員数</t>
    <rPh sb="0" eb="3">
      <t>ショクインスウ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</si>
  <si>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</si>
  <si>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</si>
  <si>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専修学校等進入学者</t>
    <rPh sb="5" eb="6">
      <t>シン</t>
    </rPh>
    <phoneticPr fontId="2"/>
  </si>
  <si>
    <t>経済的
理由</t>
    <phoneticPr fontId="2"/>
  </si>
  <si>
    <t>(1)学級数・幼児数</t>
    <rPh sb="3" eb="5">
      <t>ガッキュウ</t>
    </rPh>
    <rPh sb="5" eb="6">
      <t>スウ</t>
    </rPh>
    <rPh sb="7" eb="9">
      <t>ヨウジ</t>
    </rPh>
    <rPh sb="9" eb="10">
      <t>スウ</t>
    </rPh>
    <phoneticPr fontId="2"/>
  </si>
  <si>
    <t>幼児数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</si>
  <si>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</si>
  <si>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</si>
  <si>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(2)教職員数</t>
    <rPh sb="3" eb="6">
      <t>キョウショクイン</t>
    </rPh>
    <rPh sb="6" eb="7">
      <t>スウ</t>
    </rPh>
    <phoneticPr fontId="2"/>
  </si>
  <si>
    <t>単位：人</t>
    <rPh sb="0" eb="2">
      <t>タンイ</t>
    </rPh>
    <rPh sb="3" eb="4">
      <t>マナト</t>
    </rPh>
    <phoneticPr fontId="2"/>
  </si>
  <si>
    <t>単位：校，学級</t>
    <rPh sb="0" eb="2">
      <t>タンイ</t>
    </rPh>
    <rPh sb="3" eb="4">
      <t>コウ</t>
    </rPh>
    <rPh sb="5" eb="7">
      <t>ガッキュウ</t>
    </rPh>
    <phoneticPr fontId="2"/>
  </si>
  <si>
    <t>区分</t>
    <rPh sb="0" eb="2">
      <t>クブン</t>
    </rPh>
    <phoneticPr fontId="2"/>
  </si>
  <si>
    <t>年次</t>
    <rPh sb="0" eb="2">
      <t>ネンジ</t>
    </rPh>
    <phoneticPr fontId="2"/>
  </si>
  <si>
    <t>在学者
1人当り</t>
    <phoneticPr fontId="2"/>
  </si>
  <si>
    <t>平成27年</t>
  </si>
  <si>
    <t>平成23年</t>
  </si>
  <si>
    <t>平成20年度</t>
  </si>
  <si>
    <t>平成20年</t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</si>
  <si>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</si>
  <si>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</si>
  <si>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</si>
  <si>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</si>
  <si>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</si>
  <si>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園　数</t>
    <phoneticPr fontId="2"/>
  </si>
  <si>
    <t>進学者（含就職進学者）</t>
    <phoneticPr fontId="2"/>
  </si>
  <si>
    <t>１　学校総覧（平成29年５月１日現在）</t>
    <phoneticPr fontId="2"/>
  </si>
  <si>
    <t>２　市立小・中・特別支援学校施設の概要（平成29年５月１日）</t>
    <rPh sb="8" eb="10">
      <t>トクベツ</t>
    </rPh>
    <rPh sb="10" eb="12">
      <t>シエン</t>
    </rPh>
    <phoneticPr fontId="2"/>
  </si>
  <si>
    <t>３　幼稚園学級数・幼児数（各年５月１日現在）</t>
    <rPh sb="13" eb="14">
      <t>カク</t>
    </rPh>
    <phoneticPr fontId="2"/>
  </si>
  <si>
    <t>５　小学校児童数（各年５月１日現在）</t>
    <rPh sb="9" eb="11">
      <t>カクネン</t>
    </rPh>
    <phoneticPr fontId="2"/>
  </si>
  <si>
    <t>６　小学校学級数（各年５月１日現在）</t>
    <phoneticPr fontId="2"/>
  </si>
  <si>
    <t>７　小学校教職員数（各年５月１日現在）</t>
    <phoneticPr fontId="2"/>
  </si>
  <si>
    <t>８　中学校生徒数（各年５月１日現在）</t>
    <phoneticPr fontId="2"/>
  </si>
  <si>
    <t>９　中学校学級数（各年５月１日現在）</t>
    <phoneticPr fontId="2"/>
  </si>
  <si>
    <t>10　中学校教職員数（各年５月１日現在）</t>
    <phoneticPr fontId="2"/>
  </si>
  <si>
    <t>11　特別支援学校児童・生徒数（各年５月１日現在）</t>
    <rPh sb="3" eb="5">
      <t>トクベツ</t>
    </rPh>
    <rPh sb="5" eb="7">
      <t>シエン</t>
    </rPh>
    <rPh sb="9" eb="11">
      <t>ジドウ</t>
    </rPh>
    <rPh sb="12" eb="14">
      <t>セイト</t>
    </rPh>
    <rPh sb="14" eb="15">
      <t>スウ</t>
    </rPh>
    <phoneticPr fontId="2"/>
  </si>
  <si>
    <t>12　特別支援学校学級数・教職員数（各年５月１日現在）</t>
    <rPh sb="3" eb="5">
      <t>トクベツ</t>
    </rPh>
    <rPh sb="5" eb="7">
      <t>シエン</t>
    </rPh>
    <rPh sb="9" eb="11">
      <t>ガッキュウ</t>
    </rPh>
    <rPh sb="10" eb="11">
      <t>ショウガク</t>
    </rPh>
    <rPh sb="13" eb="16">
      <t>キョウショクイン</t>
    </rPh>
    <rPh sb="16" eb="17">
      <t>スウ</t>
    </rPh>
    <phoneticPr fontId="2"/>
  </si>
  <si>
    <t>13　卒業後の状況（中学校） （各年５月１日現在）</t>
    <rPh sb="16" eb="17">
      <t>カク</t>
    </rPh>
    <phoneticPr fontId="2"/>
  </si>
  <si>
    <t>14　理由別長期欠席者状況（各年５月１日現在）</t>
    <rPh sb="14" eb="15">
      <t>カク</t>
    </rPh>
    <phoneticPr fontId="2"/>
  </si>
  <si>
    <t>４　幼保連携型認定こども園学級数・幼児数・教職員数（5月1日現在）</t>
    <rPh sb="2" eb="3">
      <t>ヨウ</t>
    </rPh>
    <rPh sb="3" eb="4">
      <t>ホ</t>
    </rPh>
    <rPh sb="4" eb="7">
      <t>レンケイガタ</t>
    </rPh>
    <rPh sb="7" eb="9">
      <t>ニンテイ</t>
    </rPh>
    <rPh sb="12" eb="13">
      <t>エン</t>
    </rPh>
    <rPh sb="21" eb="24">
      <t>キョウショクイン</t>
    </rPh>
    <rPh sb="24" eb="25">
      <t>スウ</t>
    </rPh>
    <phoneticPr fontId="2"/>
  </si>
  <si>
    <t>幼保連携型認定こども園</t>
    <phoneticPr fontId="2"/>
  </si>
  <si>
    <t>学級数</t>
    <rPh sb="0" eb="2">
      <t>ガッキュウ</t>
    </rPh>
    <rPh sb="2" eb="3">
      <t>スウ</t>
    </rPh>
    <phoneticPr fontId="2"/>
  </si>
  <si>
    <t>教職員数</t>
    <rPh sb="0" eb="3">
      <t>キョウショクイン</t>
    </rPh>
    <rPh sb="3" eb="4">
      <t>スウ</t>
    </rPh>
    <phoneticPr fontId="2"/>
  </si>
  <si>
    <t>※ 特別支援学校の校舎及び屋内運動場の面積は、須坂小学校と併設のため内数とする。</t>
    <rPh sb="2" eb="4">
      <t>トクベツ</t>
    </rPh>
    <rPh sb="4" eb="6">
      <t>シエン</t>
    </rPh>
    <rPh sb="6" eb="8">
      <t>ガッコウ</t>
    </rPh>
    <rPh sb="9" eb="11">
      <t>コウシャ</t>
    </rPh>
    <rPh sb="11" eb="12">
      <t>オヨ</t>
    </rPh>
    <rPh sb="13" eb="15">
      <t>オクナイ</t>
    </rPh>
    <rPh sb="15" eb="18">
      <t>ウンドウジョウ</t>
    </rPh>
    <rPh sb="19" eb="21">
      <t>メンセキ</t>
    </rPh>
    <rPh sb="23" eb="25">
      <t>スザカ</t>
    </rPh>
    <rPh sb="25" eb="28">
      <t>ショウガッコウ</t>
    </rPh>
    <rPh sb="29" eb="31">
      <t>ヘイセツ</t>
    </rPh>
    <rPh sb="34" eb="35">
      <t>ウチ</t>
    </rPh>
    <rPh sb="35" eb="36">
      <t>スウ</t>
    </rPh>
    <phoneticPr fontId="2"/>
  </si>
  <si>
    <t>※　前年度間３０日以上の欠席者数</t>
    <phoneticPr fontId="2"/>
  </si>
  <si>
    <t>単位：校、人</t>
    <rPh sb="0" eb="2">
      <t>タンイ</t>
    </rPh>
    <rPh sb="3" eb="4">
      <t>コウ</t>
    </rPh>
    <rPh sb="5" eb="6">
      <t>ニン</t>
    </rPh>
    <phoneticPr fontId="2"/>
  </si>
  <si>
    <r>
      <t>単位：校、m</t>
    </r>
    <r>
      <rPr>
        <vertAlign val="superscript"/>
        <sz val="10"/>
        <rFont val="ＭＳ Ｐゴシック"/>
        <family val="3"/>
        <charset val="128"/>
      </rPr>
      <t>2</t>
    </r>
    <rPh sb="3" eb="4">
      <t>コウ</t>
    </rPh>
    <phoneticPr fontId="2"/>
  </si>
  <si>
    <t>単位：園、学級、人</t>
    <rPh sb="0" eb="2">
      <t>タンイ</t>
    </rPh>
    <rPh sb="3" eb="4">
      <t>エン</t>
    </rPh>
    <rPh sb="5" eb="7">
      <t>ガッキュウ</t>
    </rPh>
    <rPh sb="8" eb="9">
      <t>ニン</t>
    </rPh>
    <phoneticPr fontId="2"/>
  </si>
  <si>
    <t>単位：学級、人</t>
    <rPh sb="0" eb="2">
      <t>タンイ</t>
    </rPh>
    <rPh sb="3" eb="5">
      <t>ガッキュウ</t>
    </rPh>
    <rPh sb="6" eb="7">
      <t>ニン</t>
    </rPh>
    <phoneticPr fontId="2"/>
  </si>
  <si>
    <t>単位：校、学級</t>
    <rPh sb="3" eb="4">
      <t>コウ</t>
    </rPh>
    <rPh sb="5" eb="7">
      <t>ガッキュウ</t>
    </rPh>
    <phoneticPr fontId="2"/>
  </si>
  <si>
    <t>単位：人、％</t>
    <phoneticPr fontId="2"/>
  </si>
  <si>
    <t>番号</t>
    <rPh sb="0" eb="2">
      <t>バンゴウ</t>
    </rPh>
    <phoneticPr fontId="2"/>
  </si>
  <si>
    <t>統　　　計　　　表</t>
    <rPh sb="0" eb="1">
      <t>オサム</t>
    </rPh>
    <rPh sb="4" eb="5">
      <t>ケイ</t>
    </rPh>
    <rPh sb="8" eb="9">
      <t>ヒョウ</t>
    </rPh>
    <phoneticPr fontId="2"/>
  </si>
  <si>
    <t>１</t>
    <phoneticPr fontId="2"/>
  </si>
  <si>
    <t>学校総覧</t>
    <rPh sb="0" eb="2">
      <t>ガッコウ</t>
    </rPh>
    <rPh sb="2" eb="4">
      <t>ソウラン</t>
    </rPh>
    <phoneticPr fontId="2"/>
  </si>
  <si>
    <t>２</t>
    <phoneticPr fontId="2"/>
  </si>
  <si>
    <t>市立小・中・特別支援学校施設の概要</t>
    <phoneticPr fontId="2"/>
  </si>
  <si>
    <t>３</t>
  </si>
  <si>
    <t>幼稚園学級数・幼児数</t>
    <rPh sb="0" eb="3">
      <t>ヨウチエン</t>
    </rPh>
    <rPh sb="3" eb="5">
      <t>ガッキュウ</t>
    </rPh>
    <rPh sb="5" eb="6">
      <t>スウ</t>
    </rPh>
    <rPh sb="7" eb="9">
      <t>ヨウジ</t>
    </rPh>
    <rPh sb="9" eb="10">
      <t>スウ</t>
    </rPh>
    <phoneticPr fontId="2"/>
  </si>
  <si>
    <t>４</t>
  </si>
  <si>
    <t>幼保連携型認定こども園学級数・幼児数・教職員数</t>
    <phoneticPr fontId="2"/>
  </si>
  <si>
    <t>５</t>
  </si>
  <si>
    <t>小学校児童数</t>
    <phoneticPr fontId="2"/>
  </si>
  <si>
    <t>６</t>
  </si>
  <si>
    <t>小学校学級数</t>
    <phoneticPr fontId="2"/>
  </si>
  <si>
    <t>７</t>
  </si>
  <si>
    <t>小学校教職員数</t>
    <phoneticPr fontId="2"/>
  </si>
  <si>
    <t>８</t>
    <phoneticPr fontId="2"/>
  </si>
  <si>
    <t>中学校生徒数</t>
    <phoneticPr fontId="2"/>
  </si>
  <si>
    <t>９</t>
  </si>
  <si>
    <t>中学校学級数</t>
    <phoneticPr fontId="2"/>
  </si>
  <si>
    <t>１０</t>
  </si>
  <si>
    <t>中学校教職員数</t>
    <phoneticPr fontId="2"/>
  </si>
  <si>
    <t>１１</t>
  </si>
  <si>
    <t>特別支援学校児童・生徒数</t>
    <rPh sb="0" eb="2">
      <t>トクベツ</t>
    </rPh>
    <rPh sb="2" eb="4">
      <t>シエン</t>
    </rPh>
    <rPh sb="4" eb="6">
      <t>ガッコウ</t>
    </rPh>
    <rPh sb="6" eb="8">
      <t>ジドウ</t>
    </rPh>
    <rPh sb="9" eb="12">
      <t>セイトスウ</t>
    </rPh>
    <phoneticPr fontId="2"/>
  </si>
  <si>
    <t>１２</t>
  </si>
  <si>
    <t>特別支援学校学級数・教職員数</t>
    <phoneticPr fontId="2"/>
  </si>
  <si>
    <t>１３</t>
  </si>
  <si>
    <t>１４</t>
    <phoneticPr fontId="2"/>
  </si>
  <si>
    <t>図書館の概要</t>
    <rPh sb="0" eb="3">
      <t>トショカン</t>
    </rPh>
    <rPh sb="4" eb="6">
      <t>ガイヨウ</t>
    </rPh>
    <phoneticPr fontId="2"/>
  </si>
  <si>
    <t>図書貸出状況</t>
    <phoneticPr fontId="2"/>
  </si>
  <si>
    <t>年度別各種統計一覧表</t>
    <rPh sb="0" eb="2">
      <t>ネンド</t>
    </rPh>
    <rPh sb="2" eb="3">
      <t>ベツ</t>
    </rPh>
    <rPh sb="3" eb="5">
      <t>カクシュ</t>
    </rPh>
    <rPh sb="5" eb="7">
      <t>トウケイ</t>
    </rPh>
    <rPh sb="7" eb="9">
      <t>イチラン</t>
    </rPh>
    <rPh sb="9" eb="10">
      <t>ヒョウ</t>
    </rPh>
    <phoneticPr fontId="2"/>
  </si>
  <si>
    <t>１６</t>
    <phoneticPr fontId="2"/>
  </si>
  <si>
    <t>体育施設の利用状況</t>
    <phoneticPr fontId="2"/>
  </si>
  <si>
    <t>文化財</t>
    <rPh sb="0" eb="3">
      <t>ブンカザイ</t>
    </rPh>
    <phoneticPr fontId="2"/>
  </si>
  <si>
    <t>１８</t>
  </si>
  <si>
    <t>２１</t>
  </si>
  <si>
    <t>※番号をクリックすると統計表を表示します。</t>
    <rPh sb="1" eb="3">
      <t>バンゴウ</t>
    </rPh>
    <rPh sb="11" eb="14">
      <t>トウケイヒョウ</t>
    </rPh>
    <rPh sb="15" eb="17">
      <t>ヒョウジ</t>
    </rPh>
    <phoneticPr fontId="2"/>
  </si>
  <si>
    <t>【９】教育・文化・健康・労働</t>
    <rPh sb="3" eb="5">
      <t>キョウイク</t>
    </rPh>
    <rPh sb="6" eb="8">
      <t>ブンカ</t>
    </rPh>
    <rPh sb="9" eb="11">
      <t>ケンコウ</t>
    </rPh>
    <rPh sb="12" eb="14">
      <t>ロウドウ</t>
    </rPh>
    <phoneticPr fontId="2"/>
  </si>
  <si>
    <t>卒業後の状況（中学校）</t>
    <rPh sb="0" eb="3">
      <t>ソツギョウゴ</t>
    </rPh>
    <rPh sb="4" eb="6">
      <t>ジョウキョウ</t>
    </rPh>
    <rPh sb="7" eb="10">
      <t>チュウガッコウ</t>
    </rPh>
    <phoneticPr fontId="2"/>
  </si>
  <si>
    <t>理由別長期欠席者状況</t>
    <rPh sb="0" eb="2">
      <t>リユウ</t>
    </rPh>
    <rPh sb="2" eb="3">
      <t>ベツ</t>
    </rPh>
    <rPh sb="3" eb="5">
      <t>チョウキ</t>
    </rPh>
    <rPh sb="5" eb="8">
      <t>ケッセキシャ</t>
    </rPh>
    <rPh sb="8" eb="10">
      <t>ジョウキョウ</t>
    </rPh>
    <phoneticPr fontId="2"/>
  </si>
  <si>
    <t>１５</t>
    <phoneticPr fontId="2"/>
  </si>
  <si>
    <t>（１）</t>
    <phoneticPr fontId="2"/>
  </si>
  <si>
    <t>（２）</t>
    <phoneticPr fontId="2"/>
  </si>
  <si>
    <t>（３）</t>
    <phoneticPr fontId="2"/>
  </si>
  <si>
    <t>蔵書</t>
    <rPh sb="0" eb="2">
      <t>ゾウショ</t>
    </rPh>
    <phoneticPr fontId="2"/>
  </si>
  <si>
    <t>１９</t>
    <phoneticPr fontId="2"/>
  </si>
  <si>
    <t>観光地利用者数</t>
    <rPh sb="0" eb="3">
      <t>カンコウチ</t>
    </rPh>
    <rPh sb="3" eb="6">
      <t>リヨウシャ</t>
    </rPh>
    <rPh sb="6" eb="7">
      <t>スウ</t>
    </rPh>
    <phoneticPr fontId="2"/>
  </si>
  <si>
    <t>ふれあい健康センター　湯っ蔵んど利用者数</t>
    <rPh sb="4" eb="6">
      <t>ケンコウ</t>
    </rPh>
    <rPh sb="11" eb="12">
      <t>ユ</t>
    </rPh>
    <rPh sb="13" eb="14">
      <t>クラ</t>
    </rPh>
    <rPh sb="16" eb="19">
      <t>リヨウシャ</t>
    </rPh>
    <rPh sb="19" eb="20">
      <t>スウ</t>
    </rPh>
    <phoneticPr fontId="2"/>
  </si>
  <si>
    <t>労働関係施設利用者数</t>
    <rPh sb="0" eb="2">
      <t>ロウドウ</t>
    </rPh>
    <rPh sb="2" eb="4">
      <t>カンケイ</t>
    </rPh>
    <rPh sb="4" eb="6">
      <t>シセツ</t>
    </rPh>
    <rPh sb="6" eb="9">
      <t>リヨウシャ</t>
    </rPh>
    <rPh sb="9" eb="10">
      <t>スウ</t>
    </rPh>
    <phoneticPr fontId="2"/>
  </si>
  <si>
    <t>文化施設等利用状況</t>
    <rPh sb="0" eb="2">
      <t>ブンカ</t>
    </rPh>
    <rPh sb="2" eb="4">
      <t>シセツ</t>
    </rPh>
    <rPh sb="4" eb="5">
      <t>トウ</t>
    </rPh>
    <rPh sb="5" eb="7">
      <t>リヨウ</t>
    </rPh>
    <rPh sb="7" eb="9">
      <t>ジョウキョウ</t>
    </rPh>
    <phoneticPr fontId="2"/>
  </si>
  <si>
    <t>（資料）市立須坂図書館</t>
    <rPh sb="1" eb="3">
      <t>シリョウ</t>
    </rPh>
    <rPh sb="4" eb="6">
      <t>シリツ</t>
    </rPh>
    <rPh sb="6" eb="8">
      <t>スザカ</t>
    </rPh>
    <rPh sb="8" eb="11">
      <t>トショカン</t>
    </rPh>
    <phoneticPr fontId="2"/>
  </si>
  <si>
    <t>図書総数</t>
    <phoneticPr fontId="2"/>
  </si>
  <si>
    <t>配本室用</t>
    <phoneticPr fontId="2"/>
  </si>
  <si>
    <t>合　計</t>
  </si>
  <si>
    <t>行政資料</t>
  </si>
  <si>
    <t>ＤＶＤ</t>
  </si>
  <si>
    <t>テープ図書</t>
  </si>
  <si>
    <t>ＣＤ</t>
    <phoneticPr fontId="2"/>
  </si>
  <si>
    <t>ビデオテープ</t>
  </si>
  <si>
    <t>雑誌</t>
  </si>
  <si>
    <t>児童小計</t>
  </si>
  <si>
    <t>紙芝居</t>
  </si>
  <si>
    <t>絵本</t>
  </si>
  <si>
    <t>児童図書</t>
  </si>
  <si>
    <t>一般小計</t>
  </si>
  <si>
    <t>郷土資料</t>
  </si>
  <si>
    <t>参考図書</t>
  </si>
  <si>
    <t>小説</t>
  </si>
  <si>
    <t>一般図書</t>
  </si>
  <si>
    <t>本館用</t>
    <phoneticPr fontId="2"/>
  </si>
  <si>
    <t>構成比（％）</t>
    <rPh sb="0" eb="3">
      <t>コウセイヒ</t>
    </rPh>
    <phoneticPr fontId="2"/>
  </si>
  <si>
    <t>総数（冊または点）</t>
    <rPh sb="3" eb="4">
      <t>サツ</t>
    </rPh>
    <rPh sb="7" eb="8">
      <t>テン</t>
    </rPh>
    <phoneticPr fontId="2"/>
  </si>
  <si>
    <t>分類</t>
  </si>
  <si>
    <t>(1) 蔵書（平成30年３月31日現在）</t>
    <phoneticPr fontId="2"/>
  </si>
  <si>
    <t>15　図書館の概要</t>
    <phoneticPr fontId="2"/>
  </si>
  <si>
    <t>（資料）市立須坂図書館</t>
    <rPh sb="1" eb="3">
      <t>シリョウ</t>
    </rPh>
    <rPh sb="4" eb="5">
      <t>シ</t>
    </rPh>
    <rPh sb="5" eb="6">
      <t>タ</t>
    </rPh>
    <rPh sb="6" eb="8">
      <t>スザカ</t>
    </rPh>
    <rPh sb="8" eb="11">
      <t>トショカン</t>
    </rPh>
    <phoneticPr fontId="2"/>
  </si>
  <si>
    <t>団体</t>
  </si>
  <si>
    <t>PTA文庫</t>
    <phoneticPr fontId="2"/>
  </si>
  <si>
    <t>地域公民館等</t>
  </si>
  <si>
    <t>本館</t>
  </si>
  <si>
    <t>年度</t>
    <rPh sb="0" eb="2">
      <t>ネンド</t>
    </rPh>
    <phoneticPr fontId="2"/>
  </si>
  <si>
    <t>単位：冊</t>
    <phoneticPr fontId="2"/>
  </si>
  <si>
    <t>(2) 図書貸出状況</t>
    <phoneticPr fontId="2"/>
  </si>
  <si>
    <t>平成20年度</t>
    <rPh sb="0" eb="2">
      <t>ヘイセイ</t>
    </rPh>
    <rPh sb="4" eb="6">
      <t>ネンド</t>
    </rPh>
    <phoneticPr fontId="2"/>
  </si>
  <si>
    <t>蔵書冊数</t>
  </si>
  <si>
    <t>貸出冊数</t>
  </si>
  <si>
    <t>個人</t>
  </si>
  <si>
    <t>市民1人当り</t>
  </si>
  <si>
    <t>年間受入冊数</t>
  </si>
  <si>
    <t>蔵書数</t>
  </si>
  <si>
    <t>登録者数</t>
  </si>
  <si>
    <t>(3) 年度別各種統計一覧表</t>
  </si>
  <si>
    <t>（資料）生涯学習スポーツ課、須高行政事務組合</t>
    <rPh sb="1" eb="3">
      <t>シリョウ</t>
    </rPh>
    <phoneticPr fontId="2"/>
  </si>
  <si>
    <t xml:space="preserve"> </t>
    <phoneticPr fontId="2"/>
  </si>
  <si>
    <t>須高広域総合プール</t>
    <rPh sb="4" eb="6">
      <t>ソウゴウ</t>
    </rPh>
    <phoneticPr fontId="2"/>
  </si>
  <si>
    <t>福島スポーツ広場</t>
  </si>
  <si>
    <t>百々川緑地マレットゴルフ場</t>
    <rPh sb="0" eb="3">
      <t>ドドガワ</t>
    </rPh>
    <rPh sb="3" eb="5">
      <t>リョクチ</t>
    </rPh>
    <rPh sb="12" eb="13">
      <t>ジョウ</t>
    </rPh>
    <phoneticPr fontId="2"/>
  </si>
  <si>
    <t>松川マレットゴルフ場</t>
  </si>
  <si>
    <t>米持マレットゴルフ場</t>
  </si>
  <si>
    <t>北部体育育館</t>
  </si>
  <si>
    <t>北部運動広場</t>
    <rPh sb="2" eb="4">
      <t>ウンドウ</t>
    </rPh>
    <rPh sb="4" eb="6">
      <t>ヒロバ</t>
    </rPh>
    <phoneticPr fontId="2"/>
  </si>
  <si>
    <t>夜間照明</t>
  </si>
  <si>
    <t>青少年体育センター</t>
    <rPh sb="0" eb="3">
      <t>セイショウネン</t>
    </rPh>
    <phoneticPr fontId="2"/>
  </si>
  <si>
    <t>県民運動広場</t>
    <rPh sb="2" eb="4">
      <t>ウンドウ</t>
    </rPh>
    <phoneticPr fontId="2"/>
  </si>
  <si>
    <t>野球場</t>
  </si>
  <si>
    <t>廃止</t>
  </si>
  <si>
    <t>市民プール</t>
  </si>
  <si>
    <t>卓球場</t>
  </si>
  <si>
    <t>臥竜公園庭球場</t>
  </si>
  <si>
    <t>墨坂庭球場</t>
  </si>
  <si>
    <t>弓道場</t>
  </si>
  <si>
    <t>剣道場</t>
  </si>
  <si>
    <t>柔道場</t>
  </si>
  <si>
    <t>市民体育館</t>
  </si>
  <si>
    <t>総　数</t>
  </si>
  <si>
    <t>区　分</t>
    <rPh sb="0" eb="1">
      <t>ク</t>
    </rPh>
    <rPh sb="2" eb="3">
      <t>ブン</t>
    </rPh>
    <phoneticPr fontId="2"/>
  </si>
  <si>
    <t>16　体育施設の利用状況</t>
    <phoneticPr fontId="2"/>
  </si>
  <si>
    <t>（資料）商業観光課</t>
    <rPh sb="1" eb="3">
      <t>シリョウ</t>
    </rPh>
    <phoneticPr fontId="2"/>
  </si>
  <si>
    <t>平成20年</t>
    <rPh sb="0" eb="2">
      <t>ヘイセイ</t>
    </rPh>
    <rPh sb="4" eb="5">
      <t>ネン</t>
    </rPh>
    <phoneticPr fontId="2"/>
  </si>
  <si>
    <t>蔵の
町並み</t>
    <phoneticPr fontId="2"/>
  </si>
  <si>
    <t>須坂温泉</t>
  </si>
  <si>
    <t>臥竜公園</t>
  </si>
  <si>
    <t>仙仁温泉</t>
  </si>
  <si>
    <t>峰の原
高原</t>
    <phoneticPr fontId="2"/>
  </si>
  <si>
    <t>単位：百人</t>
    <phoneticPr fontId="2"/>
  </si>
  <si>
    <t>（資料）長野県観光部観光企画課「観光地利用者統計調査」</t>
    <rPh sb="1" eb="3">
      <t>シリョウ</t>
    </rPh>
    <rPh sb="4" eb="6">
      <t>ナガノ</t>
    </rPh>
    <rPh sb="7" eb="9">
      <t>カンコウ</t>
    </rPh>
    <rPh sb="9" eb="10">
      <t>ブ</t>
    </rPh>
    <rPh sb="16" eb="19">
      <t>カンコウチ</t>
    </rPh>
    <rPh sb="19" eb="22">
      <t>リヨウシャ</t>
    </rPh>
    <rPh sb="22" eb="24">
      <t>トウケイ</t>
    </rPh>
    <rPh sb="24" eb="26">
      <t>チョウサ</t>
    </rPh>
    <phoneticPr fontId="2"/>
  </si>
  <si>
    <t>△147</t>
  </si>
  <si>
    <t>蔵の町並み</t>
    <rPh sb="0" eb="1">
      <t>クラ</t>
    </rPh>
    <rPh sb="2" eb="4">
      <t>マチナ</t>
    </rPh>
    <phoneticPr fontId="2"/>
  </si>
  <si>
    <t>△158</t>
  </si>
  <si>
    <t>須坂温泉</t>
    <rPh sb="0" eb="2">
      <t>スザカ</t>
    </rPh>
    <rPh sb="2" eb="4">
      <t>オンセン</t>
    </rPh>
    <phoneticPr fontId="2"/>
  </si>
  <si>
    <t>△711</t>
  </si>
  <si>
    <t>臥竜公園</t>
    <rPh sb="0" eb="1">
      <t>フ</t>
    </rPh>
    <rPh sb="1" eb="2">
      <t>リュウ</t>
    </rPh>
    <rPh sb="2" eb="4">
      <t>コウエン</t>
    </rPh>
    <phoneticPr fontId="2"/>
  </si>
  <si>
    <t>△3</t>
  </si>
  <si>
    <t>仙仁温泉</t>
    <rPh sb="0" eb="2">
      <t>センジン</t>
    </rPh>
    <rPh sb="2" eb="4">
      <t>オンセン</t>
    </rPh>
    <phoneticPr fontId="2"/>
  </si>
  <si>
    <t>△49</t>
  </si>
  <si>
    <t>峰の原高原</t>
    <rPh sb="0" eb="1">
      <t>ミネ</t>
    </rPh>
    <rPh sb="2" eb="3">
      <t>ハラ</t>
    </rPh>
    <rPh sb="3" eb="5">
      <t>コウゲン</t>
    </rPh>
    <phoneticPr fontId="2"/>
  </si>
  <si>
    <t>延宿泊客</t>
    <rPh sb="0" eb="1">
      <t>ノベ</t>
    </rPh>
    <rPh sb="1" eb="4">
      <t>シュクハクキャク</t>
    </rPh>
    <phoneticPr fontId="2"/>
  </si>
  <si>
    <t>日帰り客</t>
    <rPh sb="0" eb="2">
      <t>ヒガエ</t>
    </rPh>
    <rPh sb="3" eb="4">
      <t>キャク</t>
    </rPh>
    <phoneticPr fontId="2"/>
  </si>
  <si>
    <t>県外</t>
    <rPh sb="0" eb="2">
      <t>ケンガイ</t>
    </rPh>
    <phoneticPr fontId="2"/>
  </si>
  <si>
    <t>県内　</t>
    <rPh sb="0" eb="2">
      <t>ケンナイ</t>
    </rPh>
    <phoneticPr fontId="2"/>
  </si>
  <si>
    <t>増減</t>
    <rPh sb="0" eb="2">
      <t>ゾウゲン</t>
    </rPh>
    <phoneticPr fontId="2"/>
  </si>
  <si>
    <t>観光消費額計</t>
    <rPh sb="0" eb="2">
      <t>カンコウ</t>
    </rPh>
    <rPh sb="2" eb="5">
      <t>ショウヒガク</t>
    </rPh>
    <rPh sb="5" eb="6">
      <t>ケイ</t>
    </rPh>
    <phoneticPr fontId="2"/>
  </si>
  <si>
    <t>日帰り・宿泊別</t>
    <rPh sb="0" eb="2">
      <t>ヒガエ</t>
    </rPh>
    <rPh sb="4" eb="6">
      <t>シュクハク</t>
    </rPh>
    <rPh sb="6" eb="7">
      <t>ベツ</t>
    </rPh>
    <phoneticPr fontId="2"/>
  </si>
  <si>
    <t>県内県外別</t>
    <rPh sb="0" eb="2">
      <t>ケンナイ</t>
    </rPh>
    <rPh sb="2" eb="4">
      <t>ケンガイ</t>
    </rPh>
    <rPh sb="4" eb="5">
      <t>ベツ</t>
    </rPh>
    <phoneticPr fontId="2"/>
  </si>
  <si>
    <t>利用者延数</t>
    <rPh sb="0" eb="3">
      <t>リヨウシャ</t>
    </rPh>
    <rPh sb="3" eb="4">
      <t>ノベ</t>
    </rPh>
    <rPh sb="4" eb="5">
      <t>スウ</t>
    </rPh>
    <phoneticPr fontId="2"/>
  </si>
  <si>
    <t>年</t>
    <rPh sb="0" eb="1">
      <t>ネン</t>
    </rPh>
    <phoneticPr fontId="2"/>
  </si>
  <si>
    <t>単位：百人、千円</t>
    <rPh sb="6" eb="8">
      <t>センエン</t>
    </rPh>
    <phoneticPr fontId="2"/>
  </si>
  <si>
    <t>利用者数</t>
  </si>
  <si>
    <t>単位：人</t>
    <phoneticPr fontId="2"/>
  </si>
  <si>
    <t>18　ふれあい健康センター湯っ蔵んど利用者数</t>
    <phoneticPr fontId="2"/>
  </si>
  <si>
    <t>（資料）産業連携開発課、生涯学習スポーツ課、中央公民館</t>
    <rPh sb="1" eb="3">
      <t>シリョウ</t>
    </rPh>
    <rPh sb="4" eb="6">
      <t>サンギョウ</t>
    </rPh>
    <rPh sb="6" eb="8">
      <t>レンケイ</t>
    </rPh>
    <rPh sb="8" eb="10">
      <t>カイハツ</t>
    </rPh>
    <rPh sb="22" eb="24">
      <t>チュウオウ</t>
    </rPh>
    <rPh sb="24" eb="26">
      <t>コウミン</t>
    </rPh>
    <rPh sb="26" eb="27">
      <t>カン</t>
    </rPh>
    <phoneticPr fontId="2"/>
  </si>
  <si>
    <t>須坂技術
情報センター</t>
    <rPh sb="0" eb="2">
      <t>スザカ</t>
    </rPh>
    <rPh sb="2" eb="4">
      <t>ギジュツ</t>
    </rPh>
    <phoneticPr fontId="2"/>
  </si>
  <si>
    <t>勤労青少年ホーム                              創造の家</t>
    <phoneticPr fontId="2"/>
  </si>
  <si>
    <t>すざか女性未来館</t>
  </si>
  <si>
    <t>勤労者研修　　　　　          センター</t>
    <phoneticPr fontId="2"/>
  </si>
  <si>
    <t>19　労働関係施設利用者数</t>
    <phoneticPr fontId="2"/>
  </si>
  <si>
    <t xml:space="preserve"> </t>
    <phoneticPr fontId="2"/>
  </si>
  <si>
    <t>（資料）生涯学習スポーツ課、文化振興事業団、公園管理事務所</t>
    <rPh sb="1" eb="3">
      <t>シリョウ</t>
    </rPh>
    <phoneticPr fontId="2"/>
  </si>
  <si>
    <t>須坂市
動物園</t>
    <rPh sb="0" eb="3">
      <t>スザカシ</t>
    </rPh>
    <rPh sb="4" eb="7">
      <t>ドウブツエン</t>
    </rPh>
    <phoneticPr fontId="2"/>
  </si>
  <si>
    <t>世界の民俗      人形博物館</t>
    <phoneticPr fontId="2"/>
  </si>
  <si>
    <t>笠鉾会館
ドリーム
ホール</t>
    <phoneticPr fontId="2"/>
  </si>
  <si>
    <t>須坂
クラシック
美術館</t>
    <phoneticPr fontId="2"/>
  </si>
  <si>
    <t>版画美術館</t>
  </si>
  <si>
    <t>文化会館</t>
  </si>
  <si>
    <t>旧小田切家
住宅</t>
    <rPh sb="0" eb="1">
      <t>キュウ</t>
    </rPh>
    <rPh sb="1" eb="4">
      <t>オダギリ</t>
    </rPh>
    <rPh sb="4" eb="5">
      <t>イエ</t>
    </rPh>
    <rPh sb="6" eb="8">
      <t>ジュウタク</t>
    </rPh>
    <phoneticPr fontId="2"/>
  </si>
  <si>
    <t>博物館</t>
  </si>
  <si>
    <t>20　文化施設等利用状況</t>
    <rPh sb="7" eb="8">
      <t>トウ</t>
    </rPh>
    <phoneticPr fontId="2"/>
  </si>
  <si>
    <t>（資料）生涯学習スポーツ課</t>
    <rPh sb="1" eb="3">
      <t>シリョウ</t>
    </rPh>
    <phoneticPr fontId="2"/>
  </si>
  <si>
    <t>平28.2.25</t>
    <rPh sb="0" eb="1">
      <t>ヘイ</t>
    </rPh>
    <phoneticPr fontId="2"/>
  </si>
  <si>
    <t>中野家</t>
    <rPh sb="0" eb="2">
      <t>ナカノ</t>
    </rPh>
    <rPh sb="2" eb="3">
      <t>ケ</t>
    </rPh>
    <phoneticPr fontId="2"/>
  </si>
  <si>
    <t>中町</t>
    <rPh sb="0" eb="1">
      <t>ナカ</t>
    </rPh>
    <rPh sb="1" eb="2">
      <t>マチ</t>
    </rPh>
    <phoneticPr fontId="2"/>
  </si>
  <si>
    <t>大字須坂420</t>
    <rPh sb="0" eb="2">
      <t>オオアザ</t>
    </rPh>
    <rPh sb="2" eb="4">
      <t>スザカ</t>
    </rPh>
    <phoneticPr fontId="2"/>
  </si>
  <si>
    <t>中野家住宅</t>
    <rPh sb="0" eb="3">
      <t>ナカノケ</t>
    </rPh>
    <rPh sb="3" eb="5">
      <t>ジュウタク</t>
    </rPh>
    <phoneticPr fontId="2"/>
  </si>
  <si>
    <t>平27.11.27</t>
    <rPh sb="0" eb="1">
      <t>ヘイ</t>
    </rPh>
    <phoneticPr fontId="2"/>
  </si>
  <si>
    <t>須高農業協同組合</t>
    <rPh sb="0" eb="1">
      <t>ス</t>
    </rPh>
    <rPh sb="1" eb="2">
      <t>タカ</t>
    </rPh>
    <rPh sb="2" eb="4">
      <t>ノウギョウ</t>
    </rPh>
    <rPh sb="4" eb="6">
      <t>キョウドウ</t>
    </rPh>
    <rPh sb="6" eb="8">
      <t>クミアイ</t>
    </rPh>
    <phoneticPr fontId="2"/>
  </si>
  <si>
    <t>幸高町</t>
    <rPh sb="0" eb="1">
      <t>ユキ</t>
    </rPh>
    <rPh sb="1" eb="2">
      <t>タカ</t>
    </rPh>
    <rPh sb="2" eb="3">
      <t>マチ</t>
    </rPh>
    <phoneticPr fontId="2"/>
  </si>
  <si>
    <t>大字井上幸高447－2</t>
    <rPh sb="0" eb="2">
      <t>オオアザ</t>
    </rPh>
    <rPh sb="2" eb="4">
      <t>イノウエ</t>
    </rPh>
    <rPh sb="4" eb="5">
      <t>ユキ</t>
    </rPh>
    <rPh sb="5" eb="6">
      <t>タカ</t>
    </rPh>
    <phoneticPr fontId="2"/>
  </si>
  <si>
    <t>須高農業協同組合井上支所</t>
    <rPh sb="0" eb="1">
      <t>ス</t>
    </rPh>
    <rPh sb="1" eb="2">
      <t>タカ</t>
    </rPh>
    <rPh sb="2" eb="4">
      <t>ノウギョウ</t>
    </rPh>
    <rPh sb="4" eb="6">
      <t>キョウドウ</t>
    </rPh>
    <rPh sb="6" eb="8">
      <t>クミアイ</t>
    </rPh>
    <rPh sb="8" eb="10">
      <t>イノウエ</t>
    </rPh>
    <rPh sb="10" eb="12">
      <t>シショ</t>
    </rPh>
    <phoneticPr fontId="2"/>
  </si>
  <si>
    <t>平19.5.15</t>
    <rPh sb="0" eb="1">
      <t>ヒラ</t>
    </rPh>
    <phoneticPr fontId="2"/>
  </si>
  <si>
    <t xml:space="preserve">上原家 </t>
    <phoneticPr fontId="2"/>
  </si>
  <si>
    <t>新町</t>
    <rPh sb="0" eb="2">
      <t>シンマチ</t>
    </rPh>
    <phoneticPr fontId="1"/>
  </si>
  <si>
    <t>大字須坂537</t>
    <rPh sb="0" eb="2">
      <t>オオアザ</t>
    </rPh>
    <rPh sb="2" eb="4">
      <t>スザカ</t>
    </rPh>
    <phoneticPr fontId="2"/>
  </si>
  <si>
    <t>塩屋醸造</t>
    <rPh sb="0" eb="1">
      <t>シオ</t>
    </rPh>
    <rPh sb="1" eb="2">
      <t>ヤ</t>
    </rPh>
    <rPh sb="2" eb="4">
      <t>ジョウゾウ</t>
    </rPh>
    <phoneticPr fontId="2"/>
  </si>
  <si>
    <t>平15.9.19</t>
    <rPh sb="0" eb="1">
      <t>ヒラ</t>
    </rPh>
    <phoneticPr fontId="2"/>
  </si>
  <si>
    <t>（公財）田中本家博物館</t>
    <rPh sb="1" eb="2">
      <t>コウ</t>
    </rPh>
    <rPh sb="2" eb="3">
      <t>ザイ</t>
    </rPh>
    <rPh sb="4" eb="6">
      <t>タナカ</t>
    </rPh>
    <rPh sb="6" eb="8">
      <t>ホンケ</t>
    </rPh>
    <rPh sb="8" eb="11">
      <t>ハクブツカン</t>
    </rPh>
    <phoneticPr fontId="2"/>
  </si>
  <si>
    <t>穀町</t>
    <rPh sb="0" eb="1">
      <t>コク</t>
    </rPh>
    <rPh sb="1" eb="2">
      <t>マチ</t>
    </rPh>
    <phoneticPr fontId="1"/>
  </si>
  <si>
    <t>大字小山476　外</t>
    <rPh sb="0" eb="2">
      <t>オオアザ</t>
    </rPh>
    <rPh sb="2" eb="4">
      <t>コヤマ</t>
    </rPh>
    <rPh sb="8" eb="9">
      <t>ホカ</t>
    </rPh>
    <phoneticPr fontId="2"/>
  </si>
  <si>
    <t>田中本家博物館</t>
    <rPh sb="0" eb="2">
      <t>タナカ</t>
    </rPh>
    <rPh sb="2" eb="4">
      <t>ホンケ</t>
    </rPh>
    <rPh sb="4" eb="7">
      <t>ハクブツカン</t>
    </rPh>
    <phoneticPr fontId="2"/>
  </si>
  <si>
    <t>須坂市</t>
    <rPh sb="0" eb="3">
      <t>スザカシ</t>
    </rPh>
    <phoneticPr fontId="2"/>
  </si>
  <si>
    <t>東横町</t>
    <rPh sb="0" eb="1">
      <t>ヒガシ</t>
    </rPh>
    <rPh sb="1" eb="3">
      <t>ヨコマチ</t>
    </rPh>
    <phoneticPr fontId="1"/>
  </si>
  <si>
    <t>大字須坂387-2</t>
    <rPh sb="0" eb="2">
      <t>オオアザ</t>
    </rPh>
    <rPh sb="2" eb="4">
      <t>スザカ</t>
    </rPh>
    <phoneticPr fontId="2"/>
  </si>
  <si>
    <t>ふれあい館まゆぐら（旧田尻製糸）</t>
    <rPh sb="4" eb="5">
      <t>カン</t>
    </rPh>
    <rPh sb="10" eb="11">
      <t>キュウ</t>
    </rPh>
    <rPh sb="11" eb="13">
      <t>タジリ</t>
    </rPh>
    <rPh sb="13" eb="15">
      <t>セイシ</t>
    </rPh>
    <phoneticPr fontId="2"/>
  </si>
  <si>
    <t>本上町</t>
    <rPh sb="0" eb="1">
      <t>ホン</t>
    </rPh>
    <rPh sb="1" eb="3">
      <t>カンマチ</t>
    </rPh>
    <phoneticPr fontId="1"/>
  </si>
  <si>
    <t>大字須坂32-1</t>
    <rPh sb="0" eb="2">
      <t>オオアザ</t>
    </rPh>
    <rPh sb="2" eb="4">
      <t>スザカ</t>
    </rPh>
    <phoneticPr fontId="2"/>
  </si>
  <si>
    <t>ふれあい館しらふじ（旧丸田医院）</t>
    <rPh sb="4" eb="5">
      <t>カン</t>
    </rPh>
    <rPh sb="10" eb="11">
      <t>キュウ</t>
    </rPh>
    <rPh sb="11" eb="13">
      <t>マルタ</t>
    </rPh>
    <rPh sb="13" eb="15">
      <t>イイン</t>
    </rPh>
    <phoneticPr fontId="2"/>
  </si>
  <si>
    <t>春木町</t>
    <rPh sb="0" eb="3">
      <t>ハルキマチ</t>
    </rPh>
    <phoneticPr fontId="1"/>
  </si>
  <si>
    <t>大字須坂435-2　外</t>
    <rPh sb="0" eb="2">
      <t>オオアザ</t>
    </rPh>
    <rPh sb="2" eb="4">
      <t>スザカ</t>
    </rPh>
    <rPh sb="10" eb="11">
      <t>ホカ</t>
    </rPh>
    <phoneticPr fontId="2"/>
  </si>
  <si>
    <t>旧越家住宅</t>
    <rPh sb="0" eb="1">
      <t>キュウ</t>
    </rPh>
    <rPh sb="1" eb="3">
      <t>コシケ</t>
    </rPh>
    <rPh sb="3" eb="5">
      <t>ジュウタク</t>
    </rPh>
    <phoneticPr fontId="2"/>
  </si>
  <si>
    <t>登録有形
文化財</t>
    <rPh sb="0" eb="2">
      <t>トウロク</t>
    </rPh>
    <rPh sb="2" eb="4">
      <t>ユウケイ</t>
    </rPh>
    <rPh sb="5" eb="7">
      <t>ブンカ</t>
    </rPh>
    <rPh sb="7" eb="8">
      <t>ザイ</t>
    </rPh>
    <phoneticPr fontId="2"/>
  </si>
  <si>
    <t>指定年月日</t>
  </si>
  <si>
    <t>所有者</t>
  </si>
  <si>
    <t>備　考</t>
    <rPh sb="0" eb="1">
      <t>ソナエ</t>
    </rPh>
    <rPh sb="2" eb="3">
      <t>コウ</t>
    </rPh>
    <phoneticPr fontId="2"/>
  </si>
  <si>
    <t>所在地</t>
  </si>
  <si>
    <t>名称</t>
    <rPh sb="0" eb="2">
      <t>メイショウ</t>
    </rPh>
    <phoneticPr fontId="2"/>
  </si>
  <si>
    <t>種　別</t>
  </si>
  <si>
    <t>(4) 登録有形文化財（７件）</t>
    <phoneticPr fontId="2"/>
  </si>
  <si>
    <t>平24.2.29</t>
    <rPh sb="0" eb="1">
      <t>ヘイ</t>
    </rPh>
    <phoneticPr fontId="2"/>
  </si>
  <si>
    <t>須坂市豊丘財産区</t>
  </si>
  <si>
    <t>大字豊丘3321-1</t>
  </si>
  <si>
    <t>西五味池のモミの木（樹木）</t>
    <phoneticPr fontId="2"/>
  </si>
  <si>
    <t>大字豊丘3321-22</t>
  </si>
  <si>
    <t>豊丘の穴水（自然現象）</t>
    <phoneticPr fontId="2"/>
  </si>
  <si>
    <t>平23.3.31</t>
    <rPh sb="0" eb="1">
      <t>ヘイ</t>
    </rPh>
    <phoneticPr fontId="2"/>
  </si>
  <si>
    <t>同左</t>
    <phoneticPr fontId="2"/>
  </si>
  <si>
    <t>豊丘町（洞入観音堂）</t>
    <phoneticPr fontId="2"/>
  </si>
  <si>
    <t>大字豊丘字洞入2638-1</t>
    <rPh sb="0" eb="2">
      <t>オオアザ</t>
    </rPh>
    <rPh sb="2" eb="4">
      <t>トヨオカ</t>
    </rPh>
    <rPh sb="4" eb="5">
      <t>アザ</t>
    </rPh>
    <rPh sb="5" eb="6">
      <t>ドウ</t>
    </rPh>
    <rPh sb="6" eb="7">
      <t>イ</t>
    </rPh>
    <phoneticPr fontId="2"/>
  </si>
  <si>
    <t>洞入観音堂のイチョウ（樹木）</t>
    <rPh sb="0" eb="1">
      <t>ドウ</t>
    </rPh>
    <rPh sb="1" eb="2">
      <t>ニュウ</t>
    </rPh>
    <rPh sb="2" eb="5">
      <t>カンノンドウ</t>
    </rPh>
    <phoneticPr fontId="2"/>
  </si>
  <si>
    <t>下八町（大広院）</t>
    <phoneticPr fontId="2"/>
  </si>
  <si>
    <t>大字八町2260-2</t>
    <rPh sb="0" eb="2">
      <t>オオアザ</t>
    </rPh>
    <rPh sb="2" eb="4">
      <t>ハッチョウ</t>
    </rPh>
    <phoneticPr fontId="2"/>
  </si>
  <si>
    <t>大広院の桜（樹木）</t>
    <rPh sb="0" eb="1">
      <t>ダイ</t>
    </rPh>
    <rPh sb="4" eb="5">
      <t>サクラ</t>
    </rPh>
    <phoneticPr fontId="2"/>
  </si>
  <si>
    <t>仁礼町（高顕寺）</t>
    <phoneticPr fontId="2"/>
  </si>
  <si>
    <t>大字仁礼字大狭873-ﾊ　876-ｲ</t>
    <rPh sb="0" eb="2">
      <t>オオアザ</t>
    </rPh>
    <rPh sb="2" eb="3">
      <t>ジン</t>
    </rPh>
    <rPh sb="3" eb="4">
      <t>レイ</t>
    </rPh>
    <rPh sb="4" eb="5">
      <t>アザ</t>
    </rPh>
    <rPh sb="5" eb="6">
      <t>ダイ</t>
    </rPh>
    <rPh sb="6" eb="7">
      <t>キョウ</t>
    </rPh>
    <phoneticPr fontId="2"/>
  </si>
  <si>
    <t>高顕寺の桜（樹木）</t>
    <rPh sb="0" eb="1">
      <t>タカ</t>
    </rPh>
    <rPh sb="1" eb="2">
      <t>ケン</t>
    </rPh>
    <rPh sb="2" eb="3">
      <t>テラ</t>
    </rPh>
    <rPh sb="4" eb="5">
      <t>サクラ</t>
    </rPh>
    <phoneticPr fontId="2"/>
  </si>
  <si>
    <t>亀倉神社（亀倉町）</t>
    <rPh sb="0" eb="2">
      <t>カメクラ</t>
    </rPh>
    <rPh sb="2" eb="4">
      <t>ジンジャ</t>
    </rPh>
    <rPh sb="5" eb="8">
      <t>カメクラチョウ</t>
    </rPh>
    <phoneticPr fontId="2"/>
  </si>
  <si>
    <t>亀倉町（亀倉神社）</t>
    <phoneticPr fontId="2"/>
  </si>
  <si>
    <t>大字亀倉字本郷412</t>
    <rPh sb="0" eb="2">
      <t>オオアザ</t>
    </rPh>
    <rPh sb="2" eb="4">
      <t>カメクラ</t>
    </rPh>
    <rPh sb="4" eb="5">
      <t>アザ</t>
    </rPh>
    <rPh sb="5" eb="7">
      <t>ホンゴウ</t>
    </rPh>
    <phoneticPr fontId="2"/>
  </si>
  <si>
    <t>亀倉神社の桜（樹木）</t>
    <rPh sb="0" eb="2">
      <t>カメクラ</t>
    </rPh>
    <rPh sb="2" eb="4">
      <t>ジンジャ</t>
    </rPh>
    <rPh sb="5" eb="6">
      <t>サクラ</t>
    </rPh>
    <phoneticPr fontId="2"/>
  </si>
  <si>
    <t>亀倉町</t>
    <phoneticPr fontId="2"/>
  </si>
  <si>
    <t>大字亀倉427-イ、886-ロ</t>
    <rPh sb="0" eb="2">
      <t>オオアザ</t>
    </rPh>
    <rPh sb="2" eb="4">
      <t>カメクラ</t>
    </rPh>
    <phoneticPr fontId="2"/>
  </si>
  <si>
    <t>金毘羅山の桜（樹木）</t>
    <rPh sb="0" eb="3">
      <t>コンピラ</t>
    </rPh>
    <rPh sb="3" eb="4">
      <t>ヤマ</t>
    </rPh>
    <rPh sb="5" eb="6">
      <t>サクラ</t>
    </rPh>
    <phoneticPr fontId="2"/>
  </si>
  <si>
    <t>亀倉町（萬龍寺）</t>
    <phoneticPr fontId="2"/>
  </si>
  <si>
    <t>大字亀倉424</t>
    <phoneticPr fontId="2"/>
  </si>
  <si>
    <t>萬龍寺の桜（樹木）</t>
    <rPh sb="0" eb="1">
      <t>マン</t>
    </rPh>
    <rPh sb="1" eb="2">
      <t>リュウ</t>
    </rPh>
    <rPh sb="2" eb="3">
      <t>テラ</t>
    </rPh>
    <rPh sb="4" eb="5">
      <t>サクラ</t>
    </rPh>
    <phoneticPr fontId="2"/>
  </si>
  <si>
    <t>米子町（東照寺）</t>
    <phoneticPr fontId="2"/>
  </si>
  <si>
    <t>大字米子464</t>
    <rPh sb="0" eb="2">
      <t>オオアザ</t>
    </rPh>
    <rPh sb="2" eb="3">
      <t>コメ</t>
    </rPh>
    <rPh sb="3" eb="4">
      <t>コ</t>
    </rPh>
    <phoneticPr fontId="2"/>
  </si>
  <si>
    <t>東照寺の桜（樹木）</t>
    <rPh sb="1" eb="2">
      <t>テ</t>
    </rPh>
    <rPh sb="2" eb="3">
      <t>テラ</t>
    </rPh>
    <rPh sb="4" eb="5">
      <t>サクラ</t>
    </rPh>
    <phoneticPr fontId="2"/>
  </si>
  <si>
    <t>平21.3.12</t>
    <phoneticPr fontId="2"/>
  </si>
  <si>
    <t>豊丘上町</t>
    <rPh sb="0" eb="2">
      <t>トヨオカ</t>
    </rPh>
    <rPh sb="2" eb="4">
      <t>カミマチ</t>
    </rPh>
    <phoneticPr fontId="2"/>
  </si>
  <si>
    <t>豊丘上町（梅ノ木）</t>
    <rPh sb="0" eb="2">
      <t>トヨオカ</t>
    </rPh>
    <rPh sb="2" eb="3">
      <t>カミ</t>
    </rPh>
    <rPh sb="3" eb="4">
      <t>マチ</t>
    </rPh>
    <rPh sb="5" eb="6">
      <t>ウメ</t>
    </rPh>
    <rPh sb="7" eb="8">
      <t>キ</t>
    </rPh>
    <phoneticPr fontId="2"/>
  </si>
  <si>
    <t>大字豊丘中灰野　梅ノ木地区</t>
    <rPh sb="0" eb="2">
      <t>オオアザ</t>
    </rPh>
    <rPh sb="2" eb="3">
      <t>ユタカ</t>
    </rPh>
    <rPh sb="3" eb="4">
      <t>オカ</t>
    </rPh>
    <rPh sb="4" eb="5">
      <t>ナカ</t>
    </rPh>
    <rPh sb="5" eb="6">
      <t>ハイ</t>
    </rPh>
    <rPh sb="6" eb="7">
      <t>ノ</t>
    </rPh>
    <rPh sb="8" eb="9">
      <t>ウメ</t>
    </rPh>
    <rPh sb="10" eb="11">
      <t>キ</t>
    </rPh>
    <rPh sb="11" eb="13">
      <t>チク</t>
    </rPh>
    <phoneticPr fontId="2"/>
  </si>
  <si>
    <t>弁天さんのしだれ桜（樹木）</t>
    <rPh sb="0" eb="1">
      <t>ベン</t>
    </rPh>
    <rPh sb="1" eb="2">
      <t>テン</t>
    </rPh>
    <rPh sb="8" eb="9">
      <t>サクラ</t>
    </rPh>
    <phoneticPr fontId="2"/>
  </si>
  <si>
    <t>平21.3.12</t>
    <rPh sb="0" eb="1">
      <t>ヘイ</t>
    </rPh>
    <phoneticPr fontId="2"/>
  </si>
  <si>
    <t>長玅寺</t>
    <phoneticPr fontId="2"/>
  </si>
  <si>
    <t>豊丘町</t>
    <phoneticPr fontId="2"/>
  </si>
  <si>
    <t>大字豊丘字内山2787</t>
    <rPh sb="0" eb="2">
      <t>オオアザ</t>
    </rPh>
    <rPh sb="2" eb="4">
      <t>トヨオカ</t>
    </rPh>
    <rPh sb="4" eb="5">
      <t>アザ</t>
    </rPh>
    <rPh sb="5" eb="7">
      <t>ウチヤマ</t>
    </rPh>
    <phoneticPr fontId="2"/>
  </si>
  <si>
    <t>長玅寺の桜（樹木）</t>
    <rPh sb="0" eb="1">
      <t>ナガ</t>
    </rPh>
    <rPh sb="1" eb="2">
      <t>タエ</t>
    </rPh>
    <rPh sb="2" eb="3">
      <t>テラ</t>
    </rPh>
    <rPh sb="4" eb="5">
      <t>サクラ</t>
    </rPh>
    <phoneticPr fontId="2"/>
  </si>
  <si>
    <t>平19.12.6</t>
    <rPh sb="0" eb="1">
      <t>タイラ</t>
    </rPh>
    <phoneticPr fontId="2"/>
  </si>
  <si>
    <t>同左</t>
  </si>
  <si>
    <t>大日向町</t>
    <phoneticPr fontId="2"/>
  </si>
  <si>
    <t>大字豊丘上台230</t>
    <rPh sb="0" eb="2">
      <t>オオアザ</t>
    </rPh>
    <rPh sb="2" eb="4">
      <t>トヨオカ</t>
    </rPh>
    <rPh sb="4" eb="6">
      <t>ウワダイ</t>
    </rPh>
    <phoneticPr fontId="2"/>
  </si>
  <si>
    <t>大日向観音堂しだれ桜（樹木）</t>
    <rPh sb="0" eb="3">
      <t>オオヒナタ</t>
    </rPh>
    <rPh sb="3" eb="6">
      <t>カンノンドウ</t>
    </rPh>
    <rPh sb="9" eb="10">
      <t>ザクラ</t>
    </rPh>
    <phoneticPr fontId="2"/>
  </si>
  <si>
    <t>平6.9.1</t>
  </si>
  <si>
    <t>野辺町（広正寺）</t>
    <phoneticPr fontId="2"/>
  </si>
  <si>
    <t>大字野辺669</t>
    <phoneticPr fontId="2"/>
  </si>
  <si>
    <t>広正寺のエドヒガン（樹木）</t>
    <phoneticPr fontId="2"/>
  </si>
  <si>
    <t>丸山邦安</t>
  </si>
  <si>
    <t>野辺町（丸山宅）</t>
    <phoneticPr fontId="2"/>
  </si>
  <si>
    <t>大字野辺760</t>
    <phoneticPr fontId="2"/>
  </si>
  <si>
    <t>野辺のオオムラサキ（樹木）</t>
    <phoneticPr fontId="2"/>
  </si>
  <si>
    <t>大字八町2258</t>
    <phoneticPr fontId="2"/>
  </si>
  <si>
    <t>大広院のカヤノキ（樹木）</t>
    <phoneticPr fontId="2"/>
  </si>
  <si>
    <t>平4.1.4</t>
  </si>
  <si>
    <t>興国寺</t>
    <phoneticPr fontId="2"/>
  </si>
  <si>
    <t>臥竜三丁目3-1</t>
    <phoneticPr fontId="2"/>
  </si>
  <si>
    <t>臥龍梅（樹木）</t>
    <rPh sb="1" eb="2">
      <t>リュウ</t>
    </rPh>
    <phoneticPr fontId="2"/>
  </si>
  <si>
    <t>平元.10.1</t>
  </si>
  <si>
    <t>興国寺</t>
  </si>
  <si>
    <t>臥竜山</t>
    <phoneticPr fontId="2"/>
  </si>
  <si>
    <t>臥竜三丁目　外</t>
    <rPh sb="6" eb="7">
      <t>ガイ</t>
    </rPh>
    <phoneticPr fontId="2"/>
  </si>
  <si>
    <t>臥竜山根あがりねじれ松（樹木）</t>
    <phoneticPr fontId="2"/>
  </si>
  <si>
    <t>昭61.10.17</t>
  </si>
  <si>
    <t>井上町（小坂神社）</t>
    <phoneticPr fontId="2"/>
  </si>
  <si>
    <t>大字井上2578　外</t>
    <phoneticPr fontId="2"/>
  </si>
  <si>
    <t>小坂神社社叢（樹林）</t>
    <phoneticPr fontId="2"/>
  </si>
  <si>
    <t>墨坂神社</t>
    <rPh sb="0" eb="1">
      <t>スミ</t>
    </rPh>
    <rPh sb="1" eb="2">
      <t>サカ</t>
    </rPh>
    <rPh sb="2" eb="4">
      <t>ジンジャ</t>
    </rPh>
    <phoneticPr fontId="2"/>
  </si>
  <si>
    <t>墨坂一丁目8-1</t>
  </si>
  <si>
    <t>墨坂神社社叢（樹林）</t>
    <phoneticPr fontId="2"/>
  </si>
  <si>
    <t>亀倉町（万竜寺）</t>
    <phoneticPr fontId="2"/>
  </si>
  <si>
    <t>万竜寺のクマスギ（樹木）</t>
    <phoneticPr fontId="2"/>
  </si>
  <si>
    <t>（一財）仁礼会</t>
    <phoneticPr fontId="2"/>
  </si>
  <si>
    <t>仁礼町（山ノ神）</t>
    <phoneticPr fontId="2"/>
  </si>
  <si>
    <t>大字仁礼</t>
    <phoneticPr fontId="2"/>
  </si>
  <si>
    <t>仙仁山のハルニレ（樹木）</t>
    <phoneticPr fontId="2"/>
  </si>
  <si>
    <t>田子賢</t>
  </si>
  <si>
    <t>小河原町（田子宅）</t>
    <phoneticPr fontId="2"/>
  </si>
  <si>
    <t>大字小河原2433</t>
    <phoneticPr fontId="2"/>
  </si>
  <si>
    <t>別府のオニグルミ（樹木）</t>
    <phoneticPr fontId="2"/>
  </si>
  <si>
    <t>塩川町</t>
    <phoneticPr fontId="2"/>
  </si>
  <si>
    <t>塩川町（熊野神社）</t>
    <rPh sb="2" eb="3">
      <t>マチ</t>
    </rPh>
    <phoneticPr fontId="2"/>
  </si>
  <si>
    <t>大字塩川536</t>
    <phoneticPr fontId="2"/>
  </si>
  <si>
    <t>熊野神社のエノキ（樹木）</t>
    <phoneticPr fontId="2"/>
  </si>
  <si>
    <t>昭50.4.1</t>
  </si>
  <si>
    <t>大字豊丘字乳山</t>
    <phoneticPr fontId="2"/>
  </si>
  <si>
    <t>ミヤマツチトリモチ（植物）</t>
    <rPh sb="10" eb="12">
      <t>ショクブツ</t>
    </rPh>
    <phoneticPr fontId="2"/>
  </si>
  <si>
    <t>昭47.3.1</t>
  </si>
  <si>
    <t>須坂市</t>
  </si>
  <si>
    <t>豊丘上町（新田）</t>
    <rPh sb="5" eb="7">
      <t>シンデン</t>
    </rPh>
    <phoneticPr fontId="2"/>
  </si>
  <si>
    <t>大字豊丘1078-2</t>
    <phoneticPr fontId="2"/>
  </si>
  <si>
    <t>延命地蔵堂の桜（樹木）</t>
    <phoneticPr fontId="2"/>
  </si>
  <si>
    <t>天然記念物</t>
  </si>
  <si>
    <t>昭45.5.25</t>
  </si>
  <si>
    <t>興国寺　外</t>
    <rPh sb="4" eb="5">
      <t>ホカ</t>
    </rPh>
    <phoneticPr fontId="2"/>
  </si>
  <si>
    <t>臥竜山</t>
    <phoneticPr fontId="2"/>
  </si>
  <si>
    <t>臥竜三丁目　外</t>
    <rPh sb="6" eb="7">
      <t>ホカ</t>
    </rPh>
    <phoneticPr fontId="2"/>
  </si>
  <si>
    <t>臥竜山（丘陵）</t>
    <phoneticPr fontId="2"/>
  </si>
  <si>
    <t>名　勝</t>
  </si>
  <si>
    <t>平25.3.21</t>
    <rPh sb="0" eb="1">
      <t>ヘイ</t>
    </rPh>
    <phoneticPr fontId="2"/>
  </si>
  <si>
    <t>国土交通省 国土地理院長</t>
    <rPh sb="0" eb="2">
      <t>コクド</t>
    </rPh>
    <rPh sb="2" eb="4">
      <t>コウツウ</t>
    </rPh>
    <rPh sb="4" eb="5">
      <t>ショウ</t>
    </rPh>
    <rPh sb="6" eb="8">
      <t>コクド</t>
    </rPh>
    <rPh sb="8" eb="10">
      <t>チリ</t>
    </rPh>
    <rPh sb="10" eb="11">
      <t>イン</t>
    </rPh>
    <rPh sb="11" eb="12">
      <t>チョウ</t>
    </rPh>
    <phoneticPr fontId="2"/>
  </si>
  <si>
    <t>小河原町</t>
    <phoneticPr fontId="2"/>
  </si>
  <si>
    <t>大字小河原2269-1</t>
    <rPh sb="0" eb="2">
      <t>オオアザ</t>
    </rPh>
    <rPh sb="2" eb="5">
      <t>コガワラ</t>
    </rPh>
    <phoneticPr fontId="2"/>
  </si>
  <si>
    <t>須坂基線西端点（一等三角点）</t>
    <rPh sb="0" eb="2">
      <t>スザカ</t>
    </rPh>
    <rPh sb="2" eb="4">
      <t>キセン</t>
    </rPh>
    <rPh sb="4" eb="5">
      <t>ニシ</t>
    </rPh>
    <rPh sb="5" eb="6">
      <t>タン</t>
    </rPh>
    <rPh sb="6" eb="7">
      <t>テン</t>
    </rPh>
    <rPh sb="8" eb="10">
      <t>イットウ</t>
    </rPh>
    <rPh sb="10" eb="13">
      <t>サンカクテン</t>
    </rPh>
    <phoneticPr fontId="2"/>
  </si>
  <si>
    <t>平12.4.1</t>
  </si>
  <si>
    <t>（一財）仁礼会</t>
    <phoneticPr fontId="2"/>
  </si>
  <si>
    <t>大字仁礼　仁礼山・峰の原</t>
    <phoneticPr fontId="2"/>
  </si>
  <si>
    <t>旧大笹街道峠道（街道遺跡）</t>
    <phoneticPr fontId="2"/>
  </si>
  <si>
    <t>平9.5.1</t>
  </si>
  <si>
    <t>長野営林署</t>
  </si>
  <si>
    <t>米子町（米子山）</t>
    <rPh sb="0" eb="3">
      <t>ヨナゴマチ</t>
    </rPh>
    <rPh sb="4" eb="6">
      <t>ヨナコ</t>
    </rPh>
    <rPh sb="6" eb="7">
      <t>ヤマ</t>
    </rPh>
    <phoneticPr fontId="2"/>
  </si>
  <si>
    <t>大字米子　国有林86　外</t>
    <phoneticPr fontId="2"/>
  </si>
  <si>
    <t>奇妙山遺跡（信仰遺跡）</t>
    <phoneticPr fontId="2"/>
  </si>
  <si>
    <t>平8.1.4</t>
  </si>
  <si>
    <t>（一社）日滝史蹟保存会</t>
    <rPh sb="1" eb="2">
      <t>イチ</t>
    </rPh>
    <phoneticPr fontId="2"/>
  </si>
  <si>
    <t>本郷町</t>
    <phoneticPr fontId="2"/>
  </si>
  <si>
    <t>大字日滝751</t>
    <phoneticPr fontId="2"/>
  </si>
  <si>
    <t>本郷大塚古墳（古墳）</t>
    <phoneticPr fontId="2"/>
  </si>
  <si>
    <t>米持町（天神）</t>
    <phoneticPr fontId="2"/>
  </si>
  <si>
    <t>大字米持775-1　外</t>
    <rPh sb="10" eb="11">
      <t>ホカ</t>
    </rPh>
    <phoneticPr fontId="2"/>
  </si>
  <si>
    <t>天神１号墳（古墳）</t>
    <phoneticPr fontId="2"/>
  </si>
  <si>
    <t>井上町　外３町</t>
    <rPh sb="4" eb="5">
      <t>ホカ</t>
    </rPh>
    <rPh sb="6" eb="7">
      <t>マチ</t>
    </rPh>
    <phoneticPr fontId="2"/>
  </si>
  <si>
    <t>仁礼町（仁礼山）</t>
    <phoneticPr fontId="2"/>
  </si>
  <si>
    <t>大字仁礼3164-7</t>
    <phoneticPr fontId="2"/>
  </si>
  <si>
    <t>石小屋洞穴（洞穴遺跡）</t>
    <phoneticPr fontId="2"/>
  </si>
  <si>
    <t>中村幸保　外</t>
    <rPh sb="5" eb="6">
      <t>ホカ</t>
    </rPh>
    <phoneticPr fontId="2"/>
  </si>
  <si>
    <t>本郷町（天狗岩）</t>
    <phoneticPr fontId="2"/>
  </si>
  <si>
    <t>大字日滝5153　外</t>
    <rPh sb="9" eb="10">
      <t>ガイ</t>
    </rPh>
    <phoneticPr fontId="2"/>
  </si>
  <si>
    <t>大岩城跡（中世山城）</t>
    <phoneticPr fontId="2"/>
  </si>
  <si>
    <t>須坂市　外</t>
    <rPh sb="4" eb="5">
      <t>ホカ</t>
    </rPh>
    <phoneticPr fontId="2"/>
  </si>
  <si>
    <t>馬場町</t>
    <phoneticPr fontId="2"/>
  </si>
  <si>
    <t>大字須坂1101-2　外</t>
    <rPh sb="11" eb="12">
      <t>ホカ</t>
    </rPh>
    <phoneticPr fontId="2"/>
  </si>
  <si>
    <t>俊明社跡（近代産業遺跡）</t>
    <phoneticPr fontId="2"/>
  </si>
  <si>
    <t>北水社</t>
  </si>
  <si>
    <t>穀町</t>
    <phoneticPr fontId="2"/>
  </si>
  <si>
    <t>大字須坂785-1　外</t>
    <rPh sb="10" eb="11">
      <t>ホカ</t>
    </rPh>
    <phoneticPr fontId="2"/>
  </si>
  <si>
    <t>東行社跡（近代産業遺跡）</t>
    <phoneticPr fontId="2"/>
  </si>
  <si>
    <t>田中太郎</t>
  </si>
  <si>
    <t>穀町（大和合）</t>
    <phoneticPr fontId="2"/>
  </si>
  <si>
    <t>大字坂田683-2　外</t>
    <phoneticPr fontId="2"/>
  </si>
  <si>
    <t>吉向焼窯跡（近世古窯跡）</t>
    <phoneticPr fontId="2"/>
  </si>
  <si>
    <t>須田古城跡（中世山城）</t>
    <phoneticPr fontId="2"/>
  </si>
  <si>
    <t>同左</t>
    <phoneticPr fontId="2"/>
  </si>
  <si>
    <t>福島町</t>
    <phoneticPr fontId="2"/>
  </si>
  <si>
    <t>大字福島22-2</t>
    <phoneticPr fontId="2"/>
  </si>
  <si>
    <t>福島宿道標（街道遺跡）</t>
    <phoneticPr fontId="2"/>
  </si>
  <si>
    <t>井上町（竹ノ城跡）</t>
    <phoneticPr fontId="2"/>
  </si>
  <si>
    <t>大字井上3135-1　外</t>
    <rPh sb="0" eb="2">
      <t>オオアザ</t>
    </rPh>
    <rPh sb="2" eb="4">
      <t>イノウエ</t>
    </rPh>
    <rPh sb="11" eb="12">
      <t>ガイ</t>
    </rPh>
    <phoneticPr fontId="2"/>
  </si>
  <si>
    <t>井上町　外</t>
    <rPh sb="2" eb="3">
      <t>マチ</t>
    </rPh>
    <rPh sb="4" eb="5">
      <t>ホカ</t>
    </rPh>
    <phoneticPr fontId="2"/>
  </si>
  <si>
    <t>井上町（井上氏墳墓）</t>
    <phoneticPr fontId="2"/>
  </si>
  <si>
    <t>大字井上2916-ロ　外</t>
    <rPh sb="11" eb="12">
      <t>ホカ</t>
    </rPh>
    <phoneticPr fontId="2"/>
  </si>
  <si>
    <t>井上氏史跡（中世遺跡）</t>
    <phoneticPr fontId="2"/>
  </si>
  <si>
    <t>史　跡</t>
  </si>
  <si>
    <t>平19.3.13</t>
    <rPh sb="0" eb="1">
      <t>ヘイ</t>
    </rPh>
    <phoneticPr fontId="2"/>
  </si>
  <si>
    <t>下八町太々神楽保存会</t>
    <rPh sb="0" eb="1">
      <t>シタ</t>
    </rPh>
    <rPh sb="1" eb="2">
      <t>８</t>
    </rPh>
    <rPh sb="2" eb="3">
      <t>マチ</t>
    </rPh>
    <rPh sb="3" eb="7">
      <t>ダイダイカグラ</t>
    </rPh>
    <rPh sb="7" eb="10">
      <t>ホゾンカイシタ８マチ</t>
    </rPh>
    <phoneticPr fontId="2"/>
  </si>
  <si>
    <t>下八町</t>
    <phoneticPr fontId="2"/>
  </si>
  <si>
    <t>大字八町</t>
    <rPh sb="0" eb="2">
      <t>オオアザ</t>
    </rPh>
    <rPh sb="2" eb="4">
      <t>ヤマチ</t>
    </rPh>
    <phoneticPr fontId="2"/>
  </si>
  <si>
    <t>下八町太々神楽（獅子舞）</t>
    <rPh sb="0" eb="1">
      <t>シタ</t>
    </rPh>
    <rPh sb="1" eb="2">
      <t>８</t>
    </rPh>
    <rPh sb="2" eb="3">
      <t>マチ</t>
    </rPh>
    <rPh sb="3" eb="4">
      <t>フト</t>
    </rPh>
    <rPh sb="5" eb="7">
      <t>カグラ</t>
    </rPh>
    <phoneticPr fontId="2"/>
  </si>
  <si>
    <t>上八町郷土芸能保存会</t>
  </si>
  <si>
    <t>上八町</t>
    <phoneticPr fontId="2"/>
  </si>
  <si>
    <t>大字八町</t>
    <phoneticPr fontId="2"/>
  </si>
  <si>
    <t>上八町の赤熊</t>
    <phoneticPr fontId="2"/>
  </si>
  <si>
    <t>高梨太々神楽保存会</t>
    <phoneticPr fontId="2"/>
  </si>
  <si>
    <t>高梨町</t>
    <phoneticPr fontId="2"/>
  </si>
  <si>
    <t>大字高梨</t>
    <phoneticPr fontId="2"/>
  </si>
  <si>
    <t>高梨の牛獅子（獅子舞）</t>
    <phoneticPr fontId="2"/>
  </si>
  <si>
    <t>村山神楽保存会</t>
    <phoneticPr fontId="2"/>
  </si>
  <si>
    <t>村山町</t>
    <phoneticPr fontId="2"/>
  </si>
  <si>
    <t>大字村山</t>
    <phoneticPr fontId="2"/>
  </si>
  <si>
    <t>獅子狂言「梅川」（獅子舞）</t>
    <phoneticPr fontId="2"/>
  </si>
  <si>
    <t>無形民俗
文化財</t>
    <rPh sb="5" eb="8">
      <t>ブンカザイ</t>
    </rPh>
    <phoneticPr fontId="2"/>
  </si>
  <si>
    <t>平5.1.4</t>
    <phoneticPr fontId="2"/>
  </si>
  <si>
    <t>穀町　外12町</t>
    <rPh sb="0" eb="1">
      <t>コク</t>
    </rPh>
    <rPh sb="1" eb="2">
      <t>マチ</t>
    </rPh>
    <rPh sb="3" eb="4">
      <t>ホカ</t>
    </rPh>
    <rPh sb="6" eb="7">
      <t>チョウ</t>
    </rPh>
    <phoneticPr fontId="2"/>
  </si>
  <si>
    <t>横町（笠鉾会館）</t>
    <rPh sb="0" eb="2">
      <t>ヨコマチ</t>
    </rPh>
    <rPh sb="5" eb="7">
      <t>カイカン</t>
    </rPh>
    <phoneticPr fontId="2"/>
  </si>
  <si>
    <t>大字須坂410-1</t>
    <phoneticPr fontId="2"/>
  </si>
  <si>
    <t>笠鉾・屋台（祭事用具）</t>
    <phoneticPr fontId="2"/>
  </si>
  <si>
    <t>有形民俗
文化財</t>
    <phoneticPr fontId="2"/>
  </si>
  <si>
    <t>平27.11.25</t>
    <rPh sb="0" eb="1">
      <t>ヒラ</t>
    </rPh>
    <phoneticPr fontId="2"/>
  </si>
  <si>
    <t>須坂市立博物館</t>
    <rPh sb="0" eb="3">
      <t>スザカシ</t>
    </rPh>
    <rPh sb="3" eb="4">
      <t>リツ</t>
    </rPh>
    <rPh sb="4" eb="7">
      <t>ハクブツカン</t>
    </rPh>
    <phoneticPr fontId="2"/>
  </si>
  <si>
    <t>臥竜2‐4‐1</t>
    <rPh sb="0" eb="1">
      <t>ガ</t>
    </rPh>
    <rPh sb="1" eb="2">
      <t>リュウ</t>
    </rPh>
    <phoneticPr fontId="2"/>
  </si>
  <si>
    <t>上杉景勝書状（近世古文書）</t>
    <rPh sb="0" eb="2">
      <t>ウエスギ</t>
    </rPh>
    <rPh sb="2" eb="4">
      <t>カゲカツ</t>
    </rPh>
    <rPh sb="4" eb="6">
      <t>ショジョウ</t>
    </rPh>
    <rPh sb="7" eb="9">
      <t>キンセイ</t>
    </rPh>
    <rPh sb="9" eb="12">
      <t>コモンジョ</t>
    </rPh>
    <phoneticPr fontId="2"/>
  </si>
  <si>
    <t>平25.12.12</t>
    <rPh sb="0" eb="1">
      <t>ヘイ</t>
    </rPh>
    <phoneticPr fontId="2"/>
  </si>
  <si>
    <t>春木町</t>
    <rPh sb="0" eb="2">
      <t>ハルキ</t>
    </rPh>
    <rPh sb="2" eb="3">
      <t>マチ</t>
    </rPh>
    <phoneticPr fontId="2"/>
  </si>
  <si>
    <t>大字須坂423‐1</t>
    <rPh sb="0" eb="2">
      <t>オオアザ</t>
    </rPh>
    <rPh sb="2" eb="4">
      <t>スザカ</t>
    </rPh>
    <phoneticPr fontId="2"/>
  </si>
  <si>
    <t>旧小田切家住宅</t>
    <rPh sb="0" eb="1">
      <t>キュウ</t>
    </rPh>
    <rPh sb="1" eb="4">
      <t>オダギリ</t>
    </rPh>
    <rPh sb="4" eb="5">
      <t>ケ</t>
    </rPh>
    <rPh sb="5" eb="7">
      <t>ジュウタク</t>
    </rPh>
    <phoneticPr fontId="2"/>
  </si>
  <si>
    <t>常盤町 須坂市旧上高井郡役所</t>
    <phoneticPr fontId="2"/>
  </si>
  <si>
    <t>大字須坂812-2</t>
  </si>
  <si>
    <t>中澤吉四郎家文書（近代文書）</t>
    <phoneticPr fontId="2"/>
  </si>
  <si>
    <t>鏝絵「牛乃乳」</t>
  </si>
  <si>
    <t>須坂市歴史的建物園</t>
  </si>
  <si>
    <t>大字野辺1386-8</t>
  </si>
  <si>
    <t>武家長屋（建造物）</t>
    <phoneticPr fontId="2"/>
  </si>
  <si>
    <t>長屋門（建造物）</t>
    <phoneticPr fontId="2"/>
  </si>
  <si>
    <t>元板倉家（建造物）</t>
    <phoneticPr fontId="2"/>
  </si>
  <si>
    <t>旧牧家（建造物）</t>
    <phoneticPr fontId="2"/>
  </si>
  <si>
    <t>浄運寺</t>
  </si>
  <si>
    <t>井上町</t>
  </si>
  <si>
    <t>大字井上2618</t>
  </si>
  <si>
    <t>浄運寺の六角堂（建造物）</t>
    <phoneticPr fontId="2"/>
  </si>
  <si>
    <t>出山釈迦如来立像（彫刻）</t>
    <phoneticPr fontId="2"/>
  </si>
  <si>
    <t>同左</t>
    <phoneticPr fontId="2"/>
  </si>
  <si>
    <t>臥竜二丁目4-1</t>
    <rPh sb="0" eb="1">
      <t>ガ</t>
    </rPh>
    <rPh sb="1" eb="2">
      <t>リュウ</t>
    </rPh>
    <rPh sb="2" eb="3">
      <t>２</t>
    </rPh>
    <rPh sb="3" eb="5">
      <t>チョウメ</t>
    </rPh>
    <phoneticPr fontId="2"/>
  </si>
  <si>
    <t>叒譜</t>
    <rPh sb="0" eb="1">
      <t>シタガ</t>
    </rPh>
    <rPh sb="1" eb="2">
      <t>フ</t>
    </rPh>
    <phoneticPr fontId="2"/>
  </si>
  <si>
    <t>平22.3.9</t>
    <rPh sb="0" eb="1">
      <t>ヒラ</t>
    </rPh>
    <phoneticPr fontId="2"/>
  </si>
  <si>
    <t>東照寺</t>
    <rPh sb="0" eb="1">
      <t>アズマ</t>
    </rPh>
    <rPh sb="1" eb="2">
      <t>テラシ</t>
    </rPh>
    <rPh sb="2" eb="3">
      <t>テラ</t>
    </rPh>
    <phoneticPr fontId="2"/>
  </si>
  <si>
    <t>米子町</t>
    <rPh sb="0" eb="2">
      <t>ヨナコ</t>
    </rPh>
    <rPh sb="2" eb="3">
      <t>マチ</t>
    </rPh>
    <phoneticPr fontId="2"/>
  </si>
  <si>
    <t>大字米子463</t>
    <rPh sb="0" eb="2">
      <t>オオアザ</t>
    </rPh>
    <rPh sb="2" eb="4">
      <t>ヨネコ</t>
    </rPh>
    <phoneticPr fontId="2"/>
  </si>
  <si>
    <t>東照寺本堂の欄間</t>
    <rPh sb="0" eb="1">
      <t>アズマ</t>
    </rPh>
    <rPh sb="1" eb="2">
      <t>テラシ</t>
    </rPh>
    <rPh sb="2" eb="3">
      <t>テラ</t>
    </rPh>
    <rPh sb="3" eb="5">
      <t>ホンドウ</t>
    </rPh>
    <rPh sb="6" eb="8">
      <t>ランマ</t>
    </rPh>
    <phoneticPr fontId="2"/>
  </si>
  <si>
    <t>浄運寺</t>
    <rPh sb="0" eb="1">
      <t>ジョウ</t>
    </rPh>
    <rPh sb="1" eb="2">
      <t>ウン</t>
    </rPh>
    <rPh sb="2" eb="3">
      <t>デラ</t>
    </rPh>
    <phoneticPr fontId="2"/>
  </si>
  <si>
    <t>井上町</t>
    <phoneticPr fontId="2"/>
  </si>
  <si>
    <t>大字井上2618</t>
    <rPh sb="0" eb="2">
      <t>オオアザ</t>
    </rPh>
    <rPh sb="2" eb="4">
      <t>イノウエ</t>
    </rPh>
    <phoneticPr fontId="2"/>
  </si>
  <si>
    <t>浄運寺本堂（建造物）</t>
    <rPh sb="0" eb="1">
      <t>ジョウ</t>
    </rPh>
    <rPh sb="1" eb="2">
      <t>ウン</t>
    </rPh>
    <rPh sb="2" eb="3">
      <t>テラ</t>
    </rPh>
    <rPh sb="3" eb="5">
      <t>ホンドウ</t>
    </rPh>
    <phoneticPr fontId="2"/>
  </si>
  <si>
    <t>須坂市、太子町</t>
    <rPh sb="0" eb="3">
      <t>スザカシ</t>
    </rPh>
    <rPh sb="4" eb="5">
      <t>フト</t>
    </rPh>
    <rPh sb="5" eb="6">
      <t>コ</t>
    </rPh>
    <rPh sb="6" eb="7">
      <t>マチ</t>
    </rPh>
    <phoneticPr fontId="2"/>
  </si>
  <si>
    <t>太子町</t>
    <phoneticPr fontId="2"/>
  </si>
  <si>
    <t>大字須坂900-2</t>
    <rPh sb="0" eb="2">
      <t>オオアザ</t>
    </rPh>
    <rPh sb="2" eb="4">
      <t>スザカ</t>
    </rPh>
    <phoneticPr fontId="2"/>
  </si>
  <si>
    <t>太子堂と聖徳太子絵伝（建造物・絵）</t>
    <rPh sb="0" eb="3">
      <t>タイシドウ</t>
    </rPh>
    <rPh sb="4" eb="8">
      <t>ショウトクタイシ</t>
    </rPh>
    <rPh sb="8" eb="9">
      <t>エ</t>
    </rPh>
    <rPh sb="9" eb="10">
      <t>デン</t>
    </rPh>
    <rPh sb="11" eb="14">
      <t>ケンゾウブツ</t>
    </rPh>
    <rPh sb="15" eb="16">
      <t>エ</t>
    </rPh>
    <phoneticPr fontId="2"/>
  </si>
  <si>
    <t>豊丘水利組合</t>
  </si>
  <si>
    <t>豊丘上町</t>
    <phoneticPr fontId="2"/>
  </si>
  <si>
    <t>大字豊丘3279-3</t>
    <phoneticPr fontId="2"/>
  </si>
  <si>
    <t>大日如来道標（石造物）</t>
    <phoneticPr fontId="2"/>
  </si>
  <si>
    <t>亀倉町（千体仏）</t>
    <phoneticPr fontId="2"/>
  </si>
  <si>
    <t>大字亀倉424</t>
    <phoneticPr fontId="2"/>
  </si>
  <si>
    <t>長野営林署、万竜寺</t>
    <phoneticPr fontId="2"/>
  </si>
  <si>
    <t>米子町（石仏群）</t>
    <phoneticPr fontId="2"/>
  </si>
  <si>
    <t>大字米子86・チ　外</t>
    <rPh sb="0" eb="2">
      <t>オオアザ</t>
    </rPh>
    <rPh sb="2" eb="3">
      <t>コメ</t>
    </rPh>
    <rPh sb="3" eb="4">
      <t>コ</t>
    </rPh>
    <rPh sb="9" eb="10">
      <t>ガイ</t>
    </rPh>
    <phoneticPr fontId="2"/>
  </si>
  <si>
    <t>奇妙山石仏群と千体仏</t>
  </si>
  <si>
    <t>須坂市立博物館</t>
  </si>
  <si>
    <t>臥竜二丁目4-1</t>
    <phoneticPr fontId="2"/>
  </si>
  <si>
    <t>本郷大塚古墳出土品（考古資料）</t>
    <phoneticPr fontId="2"/>
  </si>
  <si>
    <t>井上町（浄運寺）</t>
    <phoneticPr fontId="2"/>
  </si>
  <si>
    <t>大字井上2618</t>
    <phoneticPr fontId="2"/>
  </si>
  <si>
    <t>絹本著色釈迦三尊像（絵画）</t>
    <phoneticPr fontId="2"/>
  </si>
  <si>
    <t>平7.1.4</t>
  </si>
  <si>
    <t>東横町（クラシック美術館）</t>
    <phoneticPr fontId="2"/>
  </si>
  <si>
    <t>大字須坂371-6</t>
    <phoneticPr fontId="2"/>
  </si>
  <si>
    <t>元牧新七家（建造物）</t>
    <phoneticPr fontId="2"/>
  </si>
  <si>
    <t>南原町（円光寺）</t>
    <phoneticPr fontId="2"/>
  </si>
  <si>
    <t>大字小山360</t>
    <phoneticPr fontId="2"/>
  </si>
  <si>
    <t>円光寺太鼓堂（建造物）</t>
    <phoneticPr fontId="2"/>
  </si>
  <si>
    <t>平6.1.4</t>
  </si>
  <si>
    <t>丸山家文書（近世古文書）</t>
    <phoneticPr fontId="2"/>
  </si>
  <si>
    <t>平5.4.1</t>
  </si>
  <si>
    <t>大字豊丘1076</t>
    <phoneticPr fontId="2"/>
  </si>
  <si>
    <t>旧園里学校（建造物）</t>
    <phoneticPr fontId="2"/>
  </si>
  <si>
    <t>滝山不動寺</t>
    <phoneticPr fontId="2"/>
  </si>
  <si>
    <t>米子町（奥の院）</t>
    <phoneticPr fontId="2"/>
  </si>
  <si>
    <t>大字米子1421</t>
    <phoneticPr fontId="2"/>
  </si>
  <si>
    <t>滝山不動寺奥之院（建造物）</t>
    <rPh sb="6" eb="7">
      <t>ノ</t>
    </rPh>
    <phoneticPr fontId="2"/>
  </si>
  <si>
    <t>福島町（西福寺）</t>
    <phoneticPr fontId="2"/>
  </si>
  <si>
    <t>大字福島175</t>
    <phoneticPr fontId="2"/>
  </si>
  <si>
    <t>庚申塔（石造物）</t>
    <phoneticPr fontId="2"/>
  </si>
  <si>
    <t>ステンドグラス（工芸品）</t>
    <phoneticPr fontId="2"/>
  </si>
  <si>
    <t>沼目町</t>
    <phoneticPr fontId="2"/>
  </si>
  <si>
    <t>沼目町（沼目薬師堂）</t>
    <phoneticPr fontId="2"/>
  </si>
  <si>
    <t>大字沼目494-2</t>
    <phoneticPr fontId="2"/>
  </si>
  <si>
    <t>木造薬師如来座像（彫刻）</t>
    <phoneticPr fontId="2"/>
  </si>
  <si>
    <t>著色天井絵大鷲図（美術）</t>
    <rPh sb="0" eb="1">
      <t>チョ</t>
    </rPh>
    <rPh sb="1" eb="2">
      <t>イロ</t>
    </rPh>
    <phoneticPr fontId="2"/>
  </si>
  <si>
    <t>南原町（普願寺）</t>
    <phoneticPr fontId="2"/>
  </si>
  <si>
    <t>大字小山353</t>
    <phoneticPr fontId="2"/>
  </si>
  <si>
    <t>普願寺本堂と鐘楼（建造物）</t>
    <phoneticPr fontId="2"/>
  </si>
  <si>
    <t>臥竜山</t>
    <phoneticPr fontId="2"/>
  </si>
  <si>
    <t>臥竜山百番観音（石造物）</t>
    <phoneticPr fontId="2"/>
  </si>
  <si>
    <t>井上町（小坂神社）</t>
    <phoneticPr fontId="2"/>
  </si>
  <si>
    <t>大字井上2579</t>
    <phoneticPr fontId="2"/>
  </si>
  <si>
    <t>銅製鰐口（金工品）</t>
    <phoneticPr fontId="2"/>
  </si>
  <si>
    <t>福島町（福島天神社）</t>
    <phoneticPr fontId="2"/>
  </si>
  <si>
    <t>大字福島191</t>
    <phoneticPr fontId="2"/>
  </si>
  <si>
    <t>福島の大幟（書）</t>
    <phoneticPr fontId="2"/>
  </si>
  <si>
    <t>蓮生寺</t>
    <rPh sb="0" eb="2">
      <t>ハスオ</t>
    </rPh>
    <rPh sb="2" eb="3">
      <t>テラ</t>
    </rPh>
    <phoneticPr fontId="2"/>
  </si>
  <si>
    <t>蓮生寺絵馬（美術）</t>
    <phoneticPr fontId="2"/>
  </si>
  <si>
    <t>平元.10.1</t>
    <phoneticPr fontId="2"/>
  </si>
  <si>
    <t>本郷町（蓮生寺）</t>
    <phoneticPr fontId="2"/>
  </si>
  <si>
    <t>大字日滝629</t>
    <phoneticPr fontId="2"/>
  </si>
  <si>
    <t>木造秋葉三尺坊大権現神像</t>
  </si>
  <si>
    <r>
      <t xml:space="preserve">平元.10.1
</t>
    </r>
    <r>
      <rPr>
        <sz val="8"/>
        <rFont val="ＭＳ Ｐゴシック"/>
        <family val="3"/>
        <charset val="128"/>
      </rPr>
      <t>(追加名称変更
H24.3.30)</t>
    </r>
    <rPh sb="9" eb="11">
      <t>ツイカ</t>
    </rPh>
    <rPh sb="11" eb="13">
      <t>メイショウ</t>
    </rPh>
    <rPh sb="13" eb="15">
      <t>ヘンコウ</t>
    </rPh>
    <phoneticPr fontId="2"/>
  </si>
  <si>
    <t>同左ほか</t>
    <phoneticPr fontId="2"/>
  </si>
  <si>
    <t>穀町
（（財）田中本家博物館）
ほか</t>
    <rPh sb="5" eb="6">
      <t>ザイ</t>
    </rPh>
    <phoneticPr fontId="2"/>
  </si>
  <si>
    <t>大字小山476ほか</t>
    <phoneticPr fontId="2"/>
  </si>
  <si>
    <t>須坂吉向焼（工芸品）</t>
    <rPh sb="0" eb="2">
      <t>スザカ</t>
    </rPh>
    <phoneticPr fontId="2"/>
  </si>
  <si>
    <t>天神一号墳出土品（考古資料）</t>
    <phoneticPr fontId="2"/>
  </si>
  <si>
    <t>木造百万塔（工芸品）</t>
    <phoneticPr fontId="2"/>
  </si>
  <si>
    <t>昭59.6.1</t>
  </si>
  <si>
    <t>米子町（不動寺）</t>
    <phoneticPr fontId="2"/>
  </si>
  <si>
    <t>大字米子1057</t>
    <phoneticPr fontId="2"/>
  </si>
  <si>
    <t>木造不動明王立像（彫刻）</t>
    <phoneticPr fontId="2"/>
  </si>
  <si>
    <t>木造聖徳太子立像（彫刻）</t>
    <phoneticPr fontId="2"/>
  </si>
  <si>
    <t>昭55.9.20</t>
  </si>
  <si>
    <t>須坂園芸高校</t>
  </si>
  <si>
    <t>須坂園芸高校出土の弥生式土器（考古資料）</t>
    <phoneticPr fontId="2"/>
  </si>
  <si>
    <t>常盤町</t>
    <phoneticPr fontId="2"/>
  </si>
  <si>
    <t>大字須坂756</t>
    <phoneticPr fontId="2"/>
  </si>
  <si>
    <t>時の鐘の「鐘楼」（建造物）</t>
    <phoneticPr fontId="2"/>
  </si>
  <si>
    <t>（一財）仁礼会</t>
    <phoneticPr fontId="2"/>
  </si>
  <si>
    <t>仁礼町（湯河原）</t>
    <rPh sb="4" eb="7">
      <t>ユガワラ</t>
    </rPh>
    <phoneticPr fontId="2"/>
  </si>
  <si>
    <t>大字仁礼1084-1</t>
    <phoneticPr fontId="2"/>
  </si>
  <si>
    <t>郷倉（建造物）</t>
    <phoneticPr fontId="2"/>
  </si>
  <si>
    <t>霧原大元神社</t>
    <phoneticPr fontId="2"/>
  </si>
  <si>
    <t>人物埴輪（考古資料）</t>
    <phoneticPr fontId="2"/>
  </si>
  <si>
    <t>八丁鎧塚出土品（考古資料）</t>
    <phoneticPr fontId="2"/>
  </si>
  <si>
    <t>本上町（勝善寺）</t>
    <phoneticPr fontId="2"/>
  </si>
  <si>
    <t>大字須坂122</t>
    <phoneticPr fontId="2"/>
  </si>
  <si>
    <t>勝善寺文書（中世古文書）</t>
    <phoneticPr fontId="2"/>
  </si>
  <si>
    <t>有形文化財</t>
  </si>
  <si>
    <t>名　称</t>
  </si>
  <si>
    <t>(3) 市指定文化財（88件）</t>
    <phoneticPr fontId="2"/>
  </si>
  <si>
    <t>平4.2.20</t>
  </si>
  <si>
    <t>峯村勝徳</t>
    <phoneticPr fontId="2"/>
  </si>
  <si>
    <t>大字井上3274　十九ヶ塙</t>
    <phoneticPr fontId="2"/>
  </si>
  <si>
    <t>井上の枕状溶岩（自然現象）</t>
    <rPh sb="8" eb="10">
      <t>シゼン</t>
    </rPh>
    <rPh sb="10" eb="12">
      <t>ゲンショウ</t>
    </rPh>
    <phoneticPr fontId="2"/>
  </si>
  <si>
    <t>昭50.2.24</t>
  </si>
  <si>
    <t>破風高原・峰の原高原</t>
  </si>
  <si>
    <t>ベニヒカゲ（高山蝶）</t>
    <phoneticPr fontId="2"/>
  </si>
  <si>
    <t>峰の原高原</t>
  </si>
  <si>
    <t>ミヤマモンキチョウ（高山蝶）</t>
    <phoneticPr fontId="2"/>
  </si>
  <si>
    <t>井上町（山城）</t>
  </si>
  <si>
    <t>大字井上3269　外</t>
    <rPh sb="0" eb="2">
      <t>オオアザ</t>
    </rPh>
    <rPh sb="2" eb="4">
      <t>イノウエ</t>
    </rPh>
    <phoneticPr fontId="2"/>
  </si>
  <si>
    <t>昭40.2.25</t>
  </si>
  <si>
    <t>一色利雄　外</t>
    <rPh sb="5" eb="6">
      <t>ソト</t>
    </rPh>
    <phoneticPr fontId="2"/>
  </si>
  <si>
    <t>井上町（館跡）</t>
  </si>
  <si>
    <t>大字井上2474　外</t>
    <rPh sb="9" eb="10">
      <t>ホカ</t>
    </rPh>
    <phoneticPr fontId="2"/>
  </si>
  <si>
    <t>井上氏城跡（中世城館跡）</t>
    <phoneticPr fontId="2"/>
  </si>
  <si>
    <t>上八町、須坂市</t>
    <phoneticPr fontId="2"/>
  </si>
  <si>
    <t>上八町</t>
  </si>
  <si>
    <t>大字八町字鎧塚287,285</t>
    <phoneticPr fontId="2"/>
  </si>
  <si>
    <t>八丁鎧塚（積石塚古墳）</t>
    <phoneticPr fontId="2"/>
  </si>
  <si>
    <t>史跡</t>
  </si>
  <si>
    <t>平9.8.14</t>
  </si>
  <si>
    <t>野辺来迎念仏保存会</t>
    <rPh sb="0" eb="2">
      <t>ノベ</t>
    </rPh>
    <phoneticPr fontId="2"/>
  </si>
  <si>
    <t>野辺町</t>
  </si>
  <si>
    <t>大字野辺</t>
    <phoneticPr fontId="2"/>
  </si>
  <si>
    <t>野辺の来迎念仏（念仏踊り）</t>
    <phoneticPr fontId="2"/>
  </si>
  <si>
    <t>無形民俗文化財</t>
    <phoneticPr fontId="2"/>
  </si>
  <si>
    <t>(2) 県指定文化財（６件）</t>
    <phoneticPr fontId="2"/>
  </si>
  <si>
    <t>（昭9.5.1
天然記念物）</t>
    <phoneticPr fontId="2"/>
  </si>
  <si>
    <t>昭30.2.15</t>
    <phoneticPr fontId="2"/>
  </si>
  <si>
    <t>市内山間地</t>
  </si>
  <si>
    <t>カモシカ（偶蹄目：ウシの仲間）</t>
    <phoneticPr fontId="2"/>
  </si>
  <si>
    <t>特別天然記念物</t>
  </si>
  <si>
    <t>平28.10.3</t>
    <phoneticPr fontId="2"/>
  </si>
  <si>
    <t>米子町　外</t>
    <phoneticPr fontId="2"/>
  </si>
  <si>
    <t>米子町（米子山）</t>
    <phoneticPr fontId="2"/>
  </si>
  <si>
    <t>大字米子1422-1　外</t>
    <phoneticPr fontId="2"/>
  </si>
  <si>
    <t>米子瀑布群</t>
    <rPh sb="0" eb="2">
      <t>ヨネコ</t>
    </rPh>
    <rPh sb="2" eb="4">
      <t>バクフ</t>
    </rPh>
    <rPh sb="4" eb="5">
      <t>グン</t>
    </rPh>
    <phoneticPr fontId="2"/>
  </si>
  <si>
    <t>名勝</t>
    <rPh sb="0" eb="2">
      <t>メイショウ</t>
    </rPh>
    <phoneticPr fontId="2"/>
  </si>
  <si>
    <t>名称</t>
  </si>
  <si>
    <t>種別</t>
  </si>
  <si>
    <t>(1) 国指定文化財（２件）</t>
    <phoneticPr fontId="2"/>
  </si>
  <si>
    <t>21　文化財（平成30年４月１日現在）</t>
    <rPh sb="11" eb="12">
      <t>ネン</t>
    </rPh>
    <phoneticPr fontId="2"/>
  </si>
  <si>
    <t>17　観光地利用者数（2）</t>
    <phoneticPr fontId="2"/>
  </si>
  <si>
    <t>17　観光地利用者数（1）</t>
    <phoneticPr fontId="2"/>
  </si>
  <si>
    <t>（２）</t>
    <phoneticPr fontId="2"/>
  </si>
  <si>
    <t>１７ （１）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</si>
</sst>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¥&quot;#,##0;[Red]&quot;¥&quot;\-#,##0"/>
    <numFmt numFmtId="176" formatCode="0.0_ "/>
    <numFmt numFmtId="177" formatCode="#,##0_);[Red]\(#,##0\)"/>
    <numFmt numFmtId="178" formatCode="* #,##0;*-#,##0;* &quot;-&quot;;@"/>
    <numFmt numFmtId="179" formatCode="&quot;平成&quot;##&quot;年&quot;"/>
    <numFmt numFmtId="180" formatCode="0_);[Red]\(0\)"/>
    <numFmt numFmtId="181" formatCode="0.0"/>
    <numFmt numFmtId="182" formatCode="&quot;平&quot;&quot;成&quot;##&quot;年&quot;"/>
    <numFmt numFmtId="183" formatCode="[DBNum3][$-411]0"/>
    <numFmt numFmtId="184" formatCode="#,##0.0"/>
    <numFmt numFmtId="185" formatCode="&quot;平成&quot;##&quot;年度&quot;"/>
    <numFmt numFmtId="186" formatCode="0.00_ "/>
    <numFmt numFmtId="187" formatCode="0.0_);[Red]\(0.0\)"/>
    <numFmt numFmtId="188" formatCode="0;&quot;△ &quot;0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vertAlign val="superscript"/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S創英角ﾎﾟｯﾌﾟ体"/>
      <family val="3"/>
      <charset val="128"/>
    </font>
    <font>
      <sz val="11"/>
      <name val="HGS創英角ﾎﾟｯﾌﾟ体"/>
      <family val="3"/>
      <charset val="128"/>
    </font>
    <font>
      <sz val="8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HGP創英角ﾎﾟｯﾌﾟ体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3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29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/>
    <xf numFmtId="0" fontId="1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" fillId="0" borderId="0"/>
    <xf numFmtId="0" fontId="1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33">
    <xf numFmtId="0" fontId="0" fillId="0" borderId="0" xfId="0">
      <alignment vertical="center"/>
    </xf>
    <xf numFmtId="178" fontId="4" fillId="0" borderId="0" xfId="4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>
      <alignment vertical="center"/>
    </xf>
    <xf numFmtId="176" fontId="3" fillId="0" borderId="0" xfId="0" applyNumberFormat="1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right" vertical="center" wrapText="1"/>
    </xf>
    <xf numFmtId="0" fontId="6" fillId="0" borderId="11" xfId="0" applyFont="1" applyFill="1" applyBorder="1" applyAlignment="1" applyProtection="1">
      <alignment horizontal="right" vertical="center" wrapText="1"/>
      <protection locked="0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38" fontId="6" fillId="0" borderId="7" xfId="4" applyFont="1" applyFill="1" applyBorder="1" applyAlignment="1">
      <alignment horizontal="right" vertical="center" wrapText="1"/>
    </xf>
    <xf numFmtId="38" fontId="6" fillId="0" borderId="10" xfId="4" applyFont="1" applyFill="1" applyBorder="1" applyAlignment="1">
      <alignment horizontal="right" vertical="center" wrapText="1"/>
    </xf>
    <xf numFmtId="38" fontId="6" fillId="0" borderId="4" xfId="4" applyFont="1" applyFill="1" applyBorder="1" applyAlignment="1">
      <alignment horizontal="right" vertical="center" wrapText="1"/>
    </xf>
    <xf numFmtId="0" fontId="6" fillId="0" borderId="19" xfId="0" applyFont="1" applyFill="1" applyBorder="1" applyAlignment="1">
      <alignment horizontal="right" vertical="center" wrapText="1"/>
    </xf>
    <xf numFmtId="0" fontId="6" fillId="0" borderId="20" xfId="0" applyFont="1" applyFill="1" applyBorder="1" applyAlignment="1">
      <alignment horizontal="right" vertical="center" wrapText="1"/>
    </xf>
    <xf numFmtId="0" fontId="6" fillId="0" borderId="12" xfId="0" applyFont="1" applyFill="1" applyBorder="1" applyAlignment="1" applyProtection="1">
      <alignment horizontal="right" vertical="center" wrapText="1"/>
      <protection locked="0"/>
    </xf>
    <xf numFmtId="0" fontId="6" fillId="0" borderId="1" xfId="0" applyFont="1" applyFill="1" applyBorder="1" applyAlignment="1">
      <alignment horizontal="right" vertical="center" wrapText="1"/>
    </xf>
    <xf numFmtId="38" fontId="6" fillId="0" borderId="19" xfId="4" applyFont="1" applyFill="1" applyBorder="1" applyAlignment="1">
      <alignment horizontal="right" vertical="center" wrapText="1"/>
    </xf>
    <xf numFmtId="38" fontId="6" fillId="0" borderId="20" xfId="4" applyFont="1" applyFill="1" applyBorder="1" applyAlignment="1">
      <alignment horizontal="right" vertical="center" wrapText="1"/>
    </xf>
    <xf numFmtId="38" fontId="6" fillId="0" borderId="1" xfId="4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right" vertical="center" wrapText="1"/>
    </xf>
    <xf numFmtId="0" fontId="6" fillId="0" borderId="12" xfId="0" applyFont="1" applyFill="1" applyBorder="1" applyAlignment="1">
      <alignment horizontal="right" vertical="center" wrapText="1"/>
    </xf>
    <xf numFmtId="0" fontId="6" fillId="0" borderId="10" xfId="0" applyFont="1" applyFill="1" applyBorder="1">
      <alignment vertical="center"/>
    </xf>
    <xf numFmtId="0" fontId="6" fillId="0" borderId="11" xfId="0" applyFont="1" applyFill="1" applyBorder="1">
      <alignment vertical="center"/>
    </xf>
    <xf numFmtId="0" fontId="6" fillId="0" borderId="11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right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 applyProtection="1">
      <alignment horizontal="right" vertical="center"/>
      <protection locked="0"/>
    </xf>
    <xf numFmtId="0" fontId="9" fillId="0" borderId="0" xfId="0" applyFont="1" applyFill="1">
      <alignment vertical="center"/>
    </xf>
    <xf numFmtId="3" fontId="6" fillId="0" borderId="7" xfId="0" applyNumberFormat="1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3" fontId="6" fillId="0" borderId="10" xfId="0" applyNumberFormat="1" applyFont="1" applyFill="1" applyBorder="1" applyAlignment="1">
      <alignment horizontal="right" vertical="center"/>
    </xf>
    <xf numFmtId="3" fontId="6" fillId="0" borderId="11" xfId="0" applyNumberFormat="1" applyFont="1" applyFill="1" applyBorder="1" applyAlignment="1">
      <alignment horizontal="right" vertical="center"/>
    </xf>
    <xf numFmtId="38" fontId="6" fillId="0" borderId="10" xfId="4" applyFont="1" applyFill="1" applyBorder="1" applyAlignment="1">
      <alignment vertical="center"/>
    </xf>
    <xf numFmtId="38" fontId="6" fillId="0" borderId="11" xfId="4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/>
    </xf>
    <xf numFmtId="181" fontId="6" fillId="0" borderId="9" xfId="0" applyNumberFormat="1" applyFont="1" applyFill="1" applyBorder="1" applyAlignment="1">
      <alignment horizontal="right" vertical="center"/>
    </xf>
    <xf numFmtId="181" fontId="6" fillId="0" borderId="12" xfId="0" applyNumberFormat="1" applyFont="1" applyFill="1" applyBorder="1" applyAlignment="1">
      <alignment horizontal="right" vertical="center"/>
    </xf>
    <xf numFmtId="0" fontId="6" fillId="0" borderId="10" xfId="0" applyNumberFormat="1" applyFont="1" applyFill="1" applyBorder="1" applyAlignment="1">
      <alignment horizontal="right" vertical="center"/>
    </xf>
    <xf numFmtId="0" fontId="6" fillId="0" borderId="11" xfId="0" applyNumberFormat="1" applyFont="1" applyFill="1" applyBorder="1" applyAlignment="1">
      <alignment horizontal="right" vertical="center"/>
    </xf>
    <xf numFmtId="0" fontId="6" fillId="0" borderId="12" xfId="0" applyNumberFormat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vertical="center"/>
    </xf>
    <xf numFmtId="49" fontId="0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179" fontId="7" fillId="0" borderId="5" xfId="0" applyNumberFormat="1" applyFont="1" applyFill="1" applyBorder="1" applyAlignment="1">
      <alignment horizontal="center" vertical="center" shrinkToFit="1"/>
    </xf>
    <xf numFmtId="182" fontId="7" fillId="0" borderId="6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right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shrinkToFit="1"/>
    </xf>
    <xf numFmtId="0" fontId="7" fillId="0" borderId="6" xfId="0" applyNumberFormat="1" applyFont="1" applyFill="1" applyBorder="1" applyAlignment="1">
      <alignment horizontal="center" vertical="center" shrinkToFit="1"/>
    </xf>
    <xf numFmtId="0" fontId="7" fillId="0" borderId="21" xfId="0" applyNumberFormat="1" applyFont="1" applyFill="1" applyBorder="1" applyAlignment="1">
      <alignment horizontal="center" vertical="center" shrinkToFit="1"/>
    </xf>
    <xf numFmtId="0" fontId="3" fillId="0" borderId="0" xfId="3" applyFont="1" applyFill="1" applyAlignment="1" applyProtection="1">
      <alignment horizontal="right" vertical="center"/>
      <protection locked="0"/>
    </xf>
    <xf numFmtId="0" fontId="6" fillId="0" borderId="30" xfId="0" applyFont="1" applyFill="1" applyBorder="1" applyAlignment="1">
      <alignment horizontal="right" vertical="center" wrapText="1"/>
    </xf>
    <xf numFmtId="0" fontId="6" fillId="0" borderId="31" xfId="0" applyFont="1" applyFill="1" applyBorder="1" applyAlignment="1">
      <alignment horizontal="right" vertical="center" wrapText="1"/>
    </xf>
    <xf numFmtId="0" fontId="6" fillId="0" borderId="32" xfId="0" applyFont="1" applyFill="1" applyBorder="1" applyAlignment="1">
      <alignment horizontal="right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right" vertical="center" wrapText="1"/>
    </xf>
    <xf numFmtId="0" fontId="6" fillId="0" borderId="31" xfId="0" applyFont="1" applyFill="1" applyBorder="1" applyAlignment="1" applyProtection="1">
      <alignment horizontal="right" vertical="center" wrapText="1"/>
      <protection locked="0"/>
    </xf>
    <xf numFmtId="0" fontId="6" fillId="0" borderId="32" xfId="0" applyFont="1" applyFill="1" applyBorder="1" applyAlignment="1" applyProtection="1">
      <alignment horizontal="right" vertical="center" wrapText="1"/>
      <protection locked="0"/>
    </xf>
    <xf numFmtId="38" fontId="6" fillId="0" borderId="34" xfId="4" applyFont="1" applyFill="1" applyBorder="1" applyAlignment="1">
      <alignment horizontal="right" vertical="center" wrapText="1"/>
    </xf>
    <xf numFmtId="178" fontId="6" fillId="0" borderId="31" xfId="0" applyNumberFormat="1" applyFont="1" applyFill="1" applyBorder="1" applyAlignment="1" applyProtection="1">
      <alignment horizontal="right" vertical="center"/>
      <protection locked="0"/>
    </xf>
    <xf numFmtId="178" fontId="6" fillId="0" borderId="32" xfId="0" applyNumberFormat="1" applyFont="1" applyFill="1" applyBorder="1" applyAlignment="1" applyProtection="1">
      <alignment horizontal="right" vertical="center"/>
      <protection locked="0"/>
    </xf>
    <xf numFmtId="38" fontId="6" fillId="0" borderId="30" xfId="4" applyFont="1" applyFill="1" applyBorder="1" applyAlignment="1">
      <alignment horizontal="right" vertical="center" wrapText="1"/>
    </xf>
    <xf numFmtId="0" fontId="7" fillId="0" borderId="38" xfId="0" applyFont="1" applyFill="1" applyBorder="1" applyAlignment="1">
      <alignment horizontal="center" vertical="center"/>
    </xf>
    <xf numFmtId="0" fontId="6" fillId="0" borderId="39" xfId="0" applyFont="1" applyFill="1" applyBorder="1">
      <alignment vertical="center"/>
    </xf>
    <xf numFmtId="0" fontId="6" fillId="0" borderId="40" xfId="0" applyFont="1" applyFill="1" applyBorder="1">
      <alignment vertical="center"/>
    </xf>
    <xf numFmtId="0" fontId="6" fillId="0" borderId="40" xfId="0" applyFont="1" applyFill="1" applyBorder="1" applyAlignment="1">
      <alignment horizontal="right" vertical="center"/>
    </xf>
    <xf numFmtId="0" fontId="6" fillId="0" borderId="41" xfId="0" applyFont="1" applyFill="1" applyBorder="1" applyAlignment="1">
      <alignment horizontal="right" vertical="center"/>
    </xf>
    <xf numFmtId="178" fontId="6" fillId="0" borderId="11" xfId="0" applyNumberFormat="1" applyFont="1" applyFill="1" applyBorder="1" applyAlignment="1" applyProtection="1">
      <alignment horizontal="right" vertical="center"/>
      <protection locked="0"/>
    </xf>
    <xf numFmtId="178" fontId="6" fillId="0" borderId="12" xfId="0" applyNumberFormat="1" applyFont="1" applyFill="1" applyBorder="1" applyAlignment="1" applyProtection="1">
      <alignment horizontal="right" vertical="center"/>
      <protection locked="0"/>
    </xf>
    <xf numFmtId="0" fontId="7" fillId="0" borderId="38" xfId="0" applyNumberFormat="1" applyFont="1" applyFill="1" applyBorder="1" applyAlignment="1">
      <alignment horizontal="center" vertical="center" shrinkToFit="1"/>
    </xf>
    <xf numFmtId="0" fontId="0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6" fillId="0" borderId="8" xfId="0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right" vertical="center" wrapText="1"/>
    </xf>
    <xf numFmtId="180" fontId="6" fillId="0" borderId="8" xfId="0" applyNumberFormat="1" applyFont="1" applyFill="1" applyBorder="1" applyAlignment="1">
      <alignment horizontal="right" vertical="center" wrapText="1"/>
    </xf>
    <xf numFmtId="180" fontId="6" fillId="0" borderId="17" xfId="0" applyNumberFormat="1" applyFont="1" applyFill="1" applyBorder="1" applyAlignment="1">
      <alignment horizontal="right" vertical="center" wrapText="1"/>
    </xf>
    <xf numFmtId="38" fontId="6" fillId="0" borderId="8" xfId="4" applyFont="1" applyFill="1" applyBorder="1" applyAlignment="1">
      <alignment horizontal="right" vertical="center" wrapText="1"/>
    </xf>
    <xf numFmtId="38" fontId="6" fillId="0" borderId="9" xfId="4" applyFont="1" applyFill="1" applyBorder="1" applyAlignment="1">
      <alignment horizontal="right" vertical="center" wrapText="1"/>
    </xf>
    <xf numFmtId="0" fontId="6" fillId="0" borderId="25" xfId="0" applyFont="1" applyFill="1" applyBorder="1" applyAlignment="1">
      <alignment horizontal="right" vertical="center" wrapText="1"/>
    </xf>
    <xf numFmtId="0" fontId="8" fillId="0" borderId="0" xfId="0" applyFont="1" applyFill="1" applyAlignment="1"/>
    <xf numFmtId="0" fontId="8" fillId="0" borderId="0" xfId="0" applyFont="1" applyFill="1" applyAlignment="1">
      <alignment wrapText="1"/>
    </xf>
    <xf numFmtId="0" fontId="6" fillId="0" borderId="39" xfId="0" applyFont="1" applyFill="1" applyBorder="1" applyAlignment="1">
      <alignment horizontal="right" vertical="center"/>
    </xf>
    <xf numFmtId="3" fontId="6" fillId="0" borderId="10" xfId="0" applyNumberFormat="1" applyFont="1" applyFill="1" applyBorder="1" applyAlignment="1" applyProtection="1">
      <alignment horizontal="right" vertical="center"/>
      <protection locked="0"/>
    </xf>
    <xf numFmtId="3" fontId="6" fillId="0" borderId="11" xfId="0" applyNumberFormat="1" applyFont="1" applyFill="1" applyBorder="1" applyAlignment="1" applyProtection="1">
      <alignment horizontal="right" vertical="center"/>
      <protection locked="0"/>
    </xf>
    <xf numFmtId="0" fontId="6" fillId="0" borderId="11" xfId="0" applyFont="1" applyFill="1" applyBorder="1" applyAlignment="1" applyProtection="1">
      <alignment horizontal="right" vertical="center"/>
      <protection locked="0"/>
    </xf>
    <xf numFmtId="0" fontId="6" fillId="0" borderId="12" xfId="0" applyFont="1" applyFill="1" applyBorder="1" applyAlignment="1" applyProtection="1">
      <alignment horizontal="right" vertical="center"/>
      <protection locked="0"/>
    </xf>
    <xf numFmtId="3" fontId="6" fillId="0" borderId="39" xfId="0" applyNumberFormat="1" applyFont="1" applyFill="1" applyBorder="1" applyAlignment="1" applyProtection="1">
      <alignment horizontal="right" vertical="center"/>
      <protection locked="0"/>
    </xf>
    <xf numFmtId="3" fontId="6" fillId="0" borderId="40" xfId="0" applyNumberFormat="1" applyFont="1" applyFill="1" applyBorder="1" applyAlignment="1" applyProtection="1">
      <alignment horizontal="right" vertical="center"/>
      <protection locked="0"/>
    </xf>
    <xf numFmtId="0" fontId="6" fillId="0" borderId="40" xfId="0" applyFont="1" applyFill="1" applyBorder="1" applyAlignment="1" applyProtection="1">
      <alignment horizontal="right" vertical="center"/>
      <protection locked="0"/>
    </xf>
    <xf numFmtId="0" fontId="6" fillId="0" borderId="41" xfId="0" applyFont="1" applyFill="1" applyBorder="1" applyAlignment="1" applyProtection="1">
      <alignment horizontal="right" vertical="center"/>
      <protection locked="0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>
      <alignment vertical="center"/>
    </xf>
    <xf numFmtId="0" fontId="6" fillId="0" borderId="39" xfId="0" applyFont="1" applyFill="1" applyBorder="1" applyAlignment="1">
      <alignment vertical="center"/>
    </xf>
    <xf numFmtId="0" fontId="6" fillId="0" borderId="40" xfId="0" applyFont="1" applyFill="1" applyBorder="1" applyAlignment="1">
      <alignment vertical="center"/>
    </xf>
    <xf numFmtId="0" fontId="6" fillId="0" borderId="41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8" fillId="0" borderId="0" xfId="0" applyFont="1" applyFill="1" applyAlignment="1">
      <alignment vertical="top"/>
    </xf>
    <xf numFmtId="0" fontId="3" fillId="0" borderId="0" xfId="0" applyFont="1" applyFill="1" applyBorder="1" applyAlignment="1" applyProtection="1">
      <alignment horizontal="right" vertical="top"/>
      <protection locked="0"/>
    </xf>
    <xf numFmtId="176" fontId="7" fillId="0" borderId="2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right" vertical="center"/>
    </xf>
    <xf numFmtId="0" fontId="6" fillId="0" borderId="9" xfId="0" applyNumberFormat="1" applyFont="1" applyFill="1" applyBorder="1" applyAlignment="1">
      <alignment horizontal="right" vertical="center"/>
    </xf>
    <xf numFmtId="181" fontId="6" fillId="0" borderId="1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top"/>
    </xf>
    <xf numFmtId="0" fontId="3" fillId="0" borderId="0" xfId="3" applyFont="1" applyFill="1" applyAlignment="1">
      <alignment horizontal="right" vertical="top"/>
    </xf>
    <xf numFmtId="0" fontId="3" fillId="0" borderId="0" xfId="0" applyFont="1" applyFill="1" applyAlignment="1">
      <alignment horizontal="right" vertical="top"/>
    </xf>
    <xf numFmtId="0" fontId="3" fillId="0" borderId="0" xfId="0" applyFont="1" applyFill="1" applyAlignment="1" applyProtection="1">
      <alignment horizontal="right" vertical="top"/>
      <protection locked="0"/>
    </xf>
    <xf numFmtId="0" fontId="3" fillId="0" borderId="0" xfId="3" applyFont="1" applyFill="1" applyBorder="1" applyAlignment="1" applyProtection="1">
      <alignment horizontal="right" vertical="top"/>
      <protection locked="0"/>
    </xf>
    <xf numFmtId="0" fontId="10" fillId="0" borderId="1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shrinkToFit="1"/>
    </xf>
    <xf numFmtId="0" fontId="15" fillId="0" borderId="0" xfId="0" applyFont="1" applyFill="1">
      <alignment vertical="center"/>
    </xf>
    <xf numFmtId="0" fontId="15" fillId="0" borderId="0" xfId="0" applyFont="1" applyFill="1" applyBorder="1" applyAlignment="1">
      <alignment vertical="center"/>
    </xf>
    <xf numFmtId="0" fontId="7" fillId="0" borderId="2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 applyProtection="1">
      <alignment horizontal="right" vertical="center"/>
      <protection locked="0"/>
    </xf>
    <xf numFmtId="0" fontId="6" fillId="0" borderId="2" xfId="0" applyFont="1" applyFill="1" applyBorder="1" applyAlignment="1" applyProtection="1">
      <alignment horizontal="right" vertical="center"/>
      <protection locked="0"/>
    </xf>
    <xf numFmtId="0" fontId="6" fillId="0" borderId="2" xfId="0" applyNumberFormat="1" applyFont="1" applyFill="1" applyBorder="1" applyAlignment="1" applyProtection="1">
      <alignment horizontal="right" vertical="center"/>
      <protection locked="0"/>
    </xf>
    <xf numFmtId="0" fontId="6" fillId="0" borderId="3" xfId="0" applyNumberFormat="1" applyFont="1" applyFill="1" applyBorder="1" applyAlignment="1" applyProtection="1">
      <alignment horizontal="right" vertical="center"/>
      <protection locked="0"/>
    </xf>
    <xf numFmtId="0" fontId="6" fillId="0" borderId="24" xfId="0" applyFont="1" applyFill="1" applyBorder="1" applyAlignment="1" applyProtection="1">
      <alignment vertical="center"/>
      <protection locked="0"/>
    </xf>
    <xf numFmtId="0" fontId="6" fillId="0" borderId="25" xfId="0" applyFont="1" applyFill="1" applyBorder="1" applyAlignment="1" applyProtection="1">
      <alignment vertical="center"/>
      <protection locked="0"/>
    </xf>
    <xf numFmtId="0" fontId="6" fillId="0" borderId="26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vertical="center"/>
      <protection locked="0"/>
    </xf>
    <xf numFmtId="3" fontId="6" fillId="0" borderId="4" xfId="0" applyNumberFormat="1" applyFont="1" applyFill="1" applyBorder="1" applyAlignment="1" applyProtection="1">
      <alignment horizontal="right" vertical="center"/>
      <protection locked="0"/>
    </xf>
    <xf numFmtId="3" fontId="6" fillId="0" borderId="2" xfId="0" applyNumberFormat="1" applyFont="1" applyFill="1" applyBorder="1" applyAlignment="1" applyProtection="1">
      <alignment horizontal="right" vertical="center"/>
      <protection locked="0"/>
    </xf>
    <xf numFmtId="0" fontId="6" fillId="0" borderId="3" xfId="0" applyFont="1" applyFill="1" applyBorder="1" applyAlignment="1" applyProtection="1">
      <alignment horizontal="right" vertical="center"/>
      <protection locked="0"/>
    </xf>
    <xf numFmtId="0" fontId="6" fillId="0" borderId="4" xfId="0" applyFont="1" applyFill="1" applyBorder="1" applyAlignment="1">
      <alignment horizontal="right" vertical="center"/>
    </xf>
    <xf numFmtId="181" fontId="6" fillId="0" borderId="3" xfId="0" applyNumberFormat="1" applyFont="1" applyFill="1" applyBorder="1" applyAlignment="1">
      <alignment horizontal="right" vertical="center"/>
    </xf>
    <xf numFmtId="0" fontId="6" fillId="0" borderId="4" xfId="0" applyNumberFormat="1" applyFont="1" applyFill="1" applyBorder="1" applyAlignment="1">
      <alignment horizontal="right" vertical="center"/>
    </xf>
    <xf numFmtId="0" fontId="6" fillId="0" borderId="2" xfId="0" applyNumberFormat="1" applyFont="1" applyFill="1" applyBorder="1" applyAlignment="1">
      <alignment horizontal="right" vertical="center"/>
    </xf>
    <xf numFmtId="0" fontId="6" fillId="0" borderId="3" xfId="0" applyNumberFormat="1" applyFont="1" applyFill="1" applyBorder="1" applyAlignment="1">
      <alignment horizontal="right" vertical="center"/>
    </xf>
    <xf numFmtId="38" fontId="6" fillId="0" borderId="4" xfId="4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181" fontId="6" fillId="0" borderId="3" xfId="1" applyNumberFormat="1" applyFont="1" applyFill="1" applyBorder="1" applyAlignment="1">
      <alignment horizontal="right" vertical="center"/>
    </xf>
    <xf numFmtId="38" fontId="6" fillId="0" borderId="2" xfId="4" applyFont="1" applyFill="1" applyBorder="1" applyAlignment="1">
      <alignment vertical="center"/>
    </xf>
    <xf numFmtId="0" fontId="6" fillId="0" borderId="24" xfId="0" applyFont="1" applyFill="1" applyBorder="1" applyAlignment="1">
      <alignment horizontal="right" vertical="center" wrapText="1"/>
    </xf>
    <xf numFmtId="0" fontId="6" fillId="0" borderId="26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 applyProtection="1">
      <alignment horizontal="right" vertical="center" wrapText="1"/>
      <protection locked="0"/>
    </xf>
    <xf numFmtId="0" fontId="6" fillId="0" borderId="3" xfId="0" applyFont="1" applyFill="1" applyBorder="1" applyAlignment="1" applyProtection="1">
      <alignment horizontal="right" vertical="center" wrapText="1"/>
      <protection locked="0"/>
    </xf>
    <xf numFmtId="178" fontId="6" fillId="0" borderId="2" xfId="0" applyNumberFormat="1" applyFont="1" applyFill="1" applyBorder="1" applyAlignment="1" applyProtection="1">
      <alignment horizontal="right" vertical="center"/>
      <protection locked="0"/>
    </xf>
    <xf numFmtId="178" fontId="6" fillId="0" borderId="3" xfId="0" applyNumberFormat="1" applyFont="1" applyFill="1" applyBorder="1" applyAlignment="1" applyProtection="1">
      <alignment horizontal="right" vertical="center"/>
      <protection locked="0"/>
    </xf>
    <xf numFmtId="0" fontId="6" fillId="0" borderId="4" xfId="0" applyFont="1" applyFill="1" applyBorder="1" applyProtection="1">
      <alignment vertical="center"/>
      <protection locked="0"/>
    </xf>
    <xf numFmtId="0" fontId="6" fillId="0" borderId="2" xfId="0" applyFont="1" applyFill="1" applyBorder="1" applyProtection="1">
      <alignment vertical="center"/>
      <protection locked="0"/>
    </xf>
    <xf numFmtId="0" fontId="6" fillId="0" borderId="7" xfId="0" applyFont="1" applyFill="1" applyBorder="1" applyProtection="1">
      <alignment vertical="center"/>
      <protection locked="0"/>
    </xf>
    <xf numFmtId="38" fontId="6" fillId="0" borderId="8" xfId="4" applyFont="1" applyFill="1" applyBorder="1" applyProtection="1">
      <alignment vertical="center"/>
      <protection locked="0"/>
    </xf>
    <xf numFmtId="0" fontId="6" fillId="0" borderId="8" xfId="0" applyFont="1" applyFill="1" applyBorder="1" applyProtection="1">
      <alignment vertical="center"/>
      <protection locked="0"/>
    </xf>
    <xf numFmtId="40" fontId="6" fillId="0" borderId="8" xfId="0" applyNumberFormat="1" applyFont="1" applyFill="1" applyBorder="1">
      <alignment vertical="center"/>
    </xf>
    <xf numFmtId="40" fontId="6" fillId="0" borderId="9" xfId="0" applyNumberFormat="1" applyFont="1" applyFill="1" applyBorder="1">
      <alignment vertical="center"/>
    </xf>
    <xf numFmtId="0" fontId="6" fillId="0" borderId="10" xfId="0" applyFont="1" applyFill="1" applyBorder="1" applyProtection="1">
      <alignment vertical="center"/>
      <protection locked="0"/>
    </xf>
    <xf numFmtId="38" fontId="6" fillId="0" borderId="11" xfId="4" applyFont="1" applyFill="1" applyBorder="1" applyProtection="1">
      <alignment vertical="center"/>
      <protection locked="0"/>
    </xf>
    <xf numFmtId="40" fontId="6" fillId="0" borderId="11" xfId="0" applyNumberFormat="1" applyFont="1" applyFill="1" applyBorder="1">
      <alignment vertical="center"/>
    </xf>
    <xf numFmtId="40" fontId="6" fillId="0" borderId="12" xfId="0" applyNumberFormat="1" applyFont="1" applyFill="1" applyBorder="1">
      <alignment vertical="center"/>
    </xf>
    <xf numFmtId="38" fontId="6" fillId="0" borderId="2" xfId="4" applyFont="1" applyFill="1" applyBorder="1" applyProtection="1">
      <alignment vertical="center"/>
      <protection locked="0"/>
    </xf>
    <xf numFmtId="40" fontId="6" fillId="0" borderId="2" xfId="0" applyNumberFormat="1" applyFont="1" applyFill="1" applyBorder="1">
      <alignment vertical="center"/>
    </xf>
    <xf numFmtId="38" fontId="6" fillId="0" borderId="2" xfId="4" applyFont="1" applyFill="1" applyBorder="1" applyAlignment="1" applyProtection="1">
      <alignment horizontal="right" vertical="center"/>
      <protection locked="0"/>
    </xf>
    <xf numFmtId="40" fontId="6" fillId="0" borderId="3" xfId="0" applyNumberFormat="1" applyFont="1" applyFill="1" applyBorder="1" applyAlignment="1">
      <alignment horizontal="right" vertical="center"/>
    </xf>
    <xf numFmtId="178" fontId="6" fillId="0" borderId="11" xfId="4" applyNumberFormat="1" applyFont="1" applyFill="1" applyBorder="1" applyAlignment="1" applyProtection="1">
      <alignment vertical="center"/>
      <protection locked="0"/>
    </xf>
    <xf numFmtId="178" fontId="6" fillId="0" borderId="18" xfId="4" applyNumberFormat="1" applyFont="1" applyFill="1" applyBorder="1" applyAlignment="1" applyProtection="1">
      <alignment vertical="center"/>
      <protection locked="0"/>
    </xf>
    <xf numFmtId="177" fontId="6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6" fillId="0" borderId="12" xfId="0" applyNumberFormat="1" applyFont="1" applyFill="1" applyBorder="1" applyAlignment="1" applyProtection="1">
      <alignment horizontal="right" vertical="center" wrapText="1"/>
      <protection locked="0"/>
    </xf>
    <xf numFmtId="178" fontId="6" fillId="0" borderId="12" xfId="4" applyNumberFormat="1" applyFont="1" applyFill="1" applyBorder="1" applyAlignment="1" applyProtection="1">
      <alignment vertical="center"/>
      <protection locked="0"/>
    </xf>
    <xf numFmtId="178" fontId="6" fillId="0" borderId="18" xfId="0" applyNumberFormat="1" applyFont="1" applyFill="1" applyBorder="1" applyAlignment="1" applyProtection="1">
      <alignment horizontal="right" vertical="center"/>
      <protection locked="0"/>
    </xf>
    <xf numFmtId="0" fontId="6" fillId="0" borderId="16" xfId="0" applyFont="1" applyFill="1" applyBorder="1" applyAlignment="1" applyProtection="1">
      <alignment horizontal="right" vertical="center" wrapText="1"/>
      <protection locked="0"/>
    </xf>
    <xf numFmtId="176" fontId="0" fillId="0" borderId="0" xfId="0" applyNumberFormat="1" applyFont="1" applyFill="1">
      <alignment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Border="1">
      <alignment vertical="center"/>
    </xf>
    <xf numFmtId="0" fontId="0" fillId="0" borderId="22" xfId="0" applyFont="1" applyFill="1" applyBorder="1" applyAlignment="1">
      <alignment vertical="center"/>
    </xf>
    <xf numFmtId="0" fontId="0" fillId="0" borderId="22" xfId="0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4" fillId="0" borderId="45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49" xfId="0" applyFont="1" applyBorder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left" vertical="center"/>
    </xf>
    <xf numFmtId="183" fontId="12" fillId="0" borderId="44" xfId="3" applyNumberFormat="1" applyBorder="1" applyAlignment="1" applyProtection="1">
      <alignment horizontal="center" vertical="center"/>
    </xf>
    <xf numFmtId="183" fontId="12" fillId="0" borderId="46" xfId="3" applyNumberFormat="1" applyBorder="1" applyAlignment="1" applyProtection="1">
      <alignment horizontal="center" vertical="center"/>
    </xf>
    <xf numFmtId="183" fontId="1" fillId="0" borderId="46" xfId="3" applyNumberFormat="1" applyFont="1" applyBorder="1" applyAlignment="1" applyProtection="1">
      <alignment horizontal="center" vertical="center"/>
    </xf>
    <xf numFmtId="183" fontId="12" fillId="0" borderId="10" xfId="3" applyNumberFormat="1" applyBorder="1" applyAlignment="1">
      <alignment horizontal="center" vertical="center"/>
    </xf>
    <xf numFmtId="3" fontId="0" fillId="0" borderId="0" xfId="0" applyNumberFormat="1" applyFont="1" applyFill="1">
      <alignment vertical="center"/>
    </xf>
    <xf numFmtId="176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184" fontId="6" fillId="0" borderId="3" xfId="0" applyNumberFormat="1" applyFont="1" applyFill="1" applyBorder="1" applyAlignment="1">
      <alignment horizontal="right" vertical="center" wrapText="1"/>
    </xf>
    <xf numFmtId="3" fontId="6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50" xfId="0" applyFont="1" applyFill="1" applyBorder="1" applyAlignment="1">
      <alignment horizontal="left" vertical="center" wrapText="1" indent="1"/>
    </xf>
    <xf numFmtId="0" fontId="7" fillId="0" borderId="15" xfId="0" applyFont="1" applyFill="1" applyBorder="1" applyAlignment="1">
      <alignment vertical="center" wrapText="1"/>
    </xf>
    <xf numFmtId="184" fontId="6" fillId="0" borderId="9" xfId="0" applyNumberFormat="1" applyFont="1" applyFill="1" applyBorder="1" applyAlignment="1">
      <alignment horizontal="right" vertical="center"/>
    </xf>
    <xf numFmtId="3" fontId="6" fillId="0" borderId="7" xfId="0" applyNumberFormat="1" applyFont="1" applyFill="1" applyBorder="1" applyAlignment="1" applyProtection="1">
      <alignment horizontal="right" vertical="center"/>
      <protection locked="0"/>
    </xf>
    <xf numFmtId="0" fontId="7" fillId="0" borderId="51" xfId="0" applyFont="1" applyFill="1" applyBorder="1" applyAlignment="1">
      <alignment horizontal="left" vertical="center" wrapText="1" indent="1"/>
    </xf>
    <xf numFmtId="0" fontId="7" fillId="0" borderId="14" xfId="0" applyFont="1" applyFill="1" applyBorder="1" applyAlignment="1">
      <alignment vertical="center" wrapText="1"/>
    </xf>
    <xf numFmtId="184" fontId="6" fillId="0" borderId="52" xfId="0" applyNumberFormat="1" applyFont="1" applyFill="1" applyBorder="1" applyAlignment="1">
      <alignment horizontal="right" vertical="center"/>
    </xf>
    <xf numFmtId="3" fontId="6" fillId="0" borderId="53" xfId="0" applyNumberFormat="1" applyFont="1" applyFill="1" applyBorder="1" applyAlignment="1" applyProtection="1">
      <alignment horizontal="right" vertical="center"/>
      <protection locked="0"/>
    </xf>
    <xf numFmtId="0" fontId="7" fillId="0" borderId="27" xfId="0" applyFont="1" applyFill="1" applyBorder="1" applyAlignment="1">
      <alignment horizontal="left" vertical="center" wrapText="1" indent="1"/>
    </xf>
    <xf numFmtId="184" fontId="6" fillId="0" borderId="41" xfId="0" applyNumberFormat="1" applyFont="1" applyFill="1" applyBorder="1" applyAlignment="1">
      <alignment horizontal="right" vertical="center"/>
    </xf>
    <xf numFmtId="0" fontId="7" fillId="0" borderId="41" xfId="0" applyFont="1" applyFill="1" applyBorder="1" applyAlignment="1">
      <alignment horizontal="left" vertical="center" wrapText="1" indent="2"/>
    </xf>
    <xf numFmtId="184" fontId="6" fillId="0" borderId="12" xfId="0" applyNumberFormat="1" applyFont="1" applyFill="1" applyBorder="1" applyAlignment="1">
      <alignment horizontal="right" vertical="center"/>
    </xf>
    <xf numFmtId="38" fontId="6" fillId="0" borderId="10" xfId="4" applyFont="1" applyFill="1" applyBorder="1" applyAlignment="1" applyProtection="1">
      <alignment horizontal="right" vertical="center"/>
      <protection locked="0"/>
    </xf>
    <xf numFmtId="0" fontId="7" fillId="0" borderId="12" xfId="0" applyFont="1" applyFill="1" applyBorder="1" applyAlignment="1">
      <alignment horizontal="left" vertical="center" wrapText="1" indent="2"/>
    </xf>
    <xf numFmtId="0" fontId="6" fillId="0" borderId="10" xfId="0" applyFont="1" applyFill="1" applyBorder="1" applyAlignment="1" applyProtection="1">
      <alignment horizontal="right" vertical="center"/>
      <protection locked="0"/>
    </xf>
    <xf numFmtId="0" fontId="10" fillId="0" borderId="12" xfId="0" applyFont="1" applyFill="1" applyBorder="1" applyAlignment="1">
      <alignment horizontal="left" vertical="center" wrapText="1" indent="2"/>
    </xf>
    <xf numFmtId="0" fontId="7" fillId="0" borderId="9" xfId="0" applyFont="1" applyFill="1" applyBorder="1" applyAlignment="1">
      <alignment horizontal="left" vertical="center" wrapText="1" indent="2"/>
    </xf>
    <xf numFmtId="0" fontId="7" fillId="0" borderId="52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3" xfId="0" applyNumberFormat="1" applyFont="1" applyFill="1" applyBorder="1" applyAlignment="1" applyProtection="1">
      <alignment horizontal="right" vertical="center"/>
      <protection locked="0"/>
    </xf>
    <xf numFmtId="3" fontId="6" fillId="0" borderId="12" xfId="0" applyNumberFormat="1" applyFont="1" applyFill="1" applyBorder="1" applyAlignment="1">
      <alignment horizontal="right" vertical="center"/>
    </xf>
    <xf numFmtId="0" fontId="18" fillId="0" borderId="0" xfId="0" applyFont="1" applyFill="1">
      <alignment vertical="center"/>
    </xf>
    <xf numFmtId="3" fontId="6" fillId="0" borderId="9" xfId="0" applyNumberFormat="1" applyFont="1" applyFill="1" applyBorder="1" applyAlignment="1">
      <alignment horizontal="right" vertical="center"/>
    </xf>
    <xf numFmtId="185" fontId="7" fillId="0" borderId="5" xfId="0" applyNumberFormat="1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0" fillId="0" borderId="0" xfId="0" applyFont="1" applyFill="1" applyAlignment="1"/>
    <xf numFmtId="186" fontId="0" fillId="0" borderId="0" xfId="0" applyNumberFormat="1" applyFont="1" applyFill="1">
      <alignment vertical="center"/>
    </xf>
    <xf numFmtId="0" fontId="3" fillId="0" borderId="0" xfId="0" applyFont="1" applyFill="1" applyAlignment="1" applyProtection="1">
      <alignment vertical="center" wrapText="1"/>
      <protection locked="0"/>
    </xf>
    <xf numFmtId="0" fontId="3" fillId="0" borderId="0" xfId="0" applyFont="1" applyFill="1" applyAlignment="1">
      <alignment vertical="center" wrapText="1"/>
    </xf>
    <xf numFmtId="2" fontId="6" fillId="0" borderId="12" xfId="0" applyNumberFormat="1" applyFont="1" applyFill="1" applyBorder="1" applyAlignment="1">
      <alignment horizontal="right" vertical="center"/>
    </xf>
    <xf numFmtId="2" fontId="6" fillId="0" borderId="11" xfId="0" applyNumberFormat="1" applyFont="1" applyFill="1" applyBorder="1" applyAlignment="1">
      <alignment horizontal="right" vertical="center"/>
    </xf>
    <xf numFmtId="2" fontId="6" fillId="0" borderId="9" xfId="0" applyNumberFormat="1" applyFont="1" applyFill="1" applyBorder="1" applyAlignment="1">
      <alignment horizontal="right" vertical="center"/>
    </xf>
    <xf numFmtId="186" fontId="7" fillId="0" borderId="3" xfId="0" applyNumberFormat="1" applyFont="1" applyFill="1" applyBorder="1" applyAlignment="1">
      <alignment horizontal="center" vertical="center" wrapText="1"/>
    </xf>
    <xf numFmtId="186" fontId="7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vertical="center" shrinkToFit="1"/>
    </xf>
    <xf numFmtId="3" fontId="3" fillId="0" borderId="0" xfId="0" applyNumberFormat="1" applyFont="1" applyFill="1" applyAlignment="1" applyProtection="1">
      <alignment vertical="center" shrinkToFit="1"/>
      <protection locked="0"/>
    </xf>
    <xf numFmtId="0" fontId="3" fillId="0" borderId="0" xfId="0" applyFont="1" applyFill="1" applyAlignment="1">
      <alignment vertical="center"/>
    </xf>
    <xf numFmtId="3" fontId="6" fillId="0" borderId="3" xfId="0" applyNumberFormat="1" applyFont="1" applyFill="1" applyBorder="1" applyAlignment="1" applyProtection="1">
      <alignment horizontal="right" vertical="center" shrinkToFit="1"/>
      <protection locked="0"/>
    </xf>
    <xf numFmtId="3" fontId="6" fillId="0" borderId="2" xfId="0" applyNumberFormat="1" applyFont="1" applyFill="1" applyBorder="1" applyAlignment="1">
      <alignment horizontal="right" vertical="center" shrinkToFit="1"/>
    </xf>
    <xf numFmtId="3" fontId="6" fillId="0" borderId="4" xfId="0" applyNumberFormat="1" applyFont="1" applyFill="1" applyBorder="1" applyAlignment="1">
      <alignment horizontal="right" vertical="center" shrinkToFit="1"/>
    </xf>
    <xf numFmtId="0" fontId="7" fillId="0" borderId="21" xfId="0" applyFont="1" applyFill="1" applyBorder="1" applyAlignment="1">
      <alignment vertical="center" shrinkToFit="1"/>
    </xf>
    <xf numFmtId="3" fontId="6" fillId="0" borderId="12" xfId="0" applyNumberFormat="1" applyFont="1" applyFill="1" applyBorder="1" applyAlignment="1" applyProtection="1">
      <alignment horizontal="right" vertical="center" shrinkToFit="1"/>
      <protection locked="0"/>
    </xf>
    <xf numFmtId="3" fontId="6" fillId="0" borderId="11" xfId="0" applyNumberFormat="1" applyFont="1" applyFill="1" applyBorder="1" applyAlignment="1">
      <alignment horizontal="right" vertical="center" shrinkToFit="1"/>
    </xf>
    <xf numFmtId="3" fontId="6" fillId="0" borderId="10" xfId="0" applyNumberFormat="1" applyFont="1" applyFill="1" applyBorder="1" applyAlignment="1">
      <alignment horizontal="right" vertical="center" shrinkToFit="1"/>
    </xf>
    <xf numFmtId="0" fontId="7" fillId="0" borderId="6" xfId="0" applyFont="1" applyFill="1" applyBorder="1" applyAlignment="1">
      <alignment vertical="center" shrinkToFit="1"/>
    </xf>
    <xf numFmtId="3" fontId="6" fillId="0" borderId="9" xfId="0" applyNumberFormat="1" applyFont="1" applyFill="1" applyBorder="1" applyAlignment="1" applyProtection="1">
      <alignment horizontal="right" vertical="center" shrinkToFit="1"/>
      <protection locked="0"/>
    </xf>
    <xf numFmtId="3" fontId="6" fillId="0" borderId="8" xfId="0" applyNumberFormat="1" applyFont="1" applyFill="1" applyBorder="1" applyAlignment="1">
      <alignment horizontal="right" vertical="center" shrinkToFit="1"/>
    </xf>
    <xf numFmtId="3" fontId="6" fillId="0" borderId="7" xfId="0" applyNumberFormat="1" applyFont="1" applyFill="1" applyBorder="1" applyAlignment="1">
      <alignment horizontal="right" vertical="center" shrinkToFit="1"/>
    </xf>
    <xf numFmtId="0" fontId="7" fillId="0" borderId="5" xfId="0" applyFont="1" applyFill="1" applyBorder="1" applyAlignment="1">
      <alignment vertical="center" shrinkToFit="1"/>
    </xf>
    <xf numFmtId="0" fontId="7" fillId="0" borderId="52" xfId="0" applyFont="1" applyFill="1" applyBorder="1" applyAlignment="1">
      <alignment horizontal="center" vertical="center" shrinkToFit="1"/>
    </xf>
    <xf numFmtId="0" fontId="7" fillId="0" borderId="55" xfId="0" applyFont="1" applyFill="1" applyBorder="1" applyAlignment="1">
      <alignment horizontal="center" vertical="center" shrinkToFit="1"/>
    </xf>
    <xf numFmtId="179" fontId="7" fillId="0" borderId="53" xfId="0" applyNumberFormat="1" applyFont="1" applyFill="1" applyBorder="1" applyAlignment="1">
      <alignment horizontal="center" vertical="center" shrinkToFit="1"/>
    </xf>
    <xf numFmtId="0" fontId="7" fillId="0" borderId="27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shrinkToFit="1"/>
    </xf>
    <xf numFmtId="0" fontId="3" fillId="0" borderId="0" xfId="0" applyFont="1" applyFill="1" applyAlignment="1">
      <alignment horizontal="right"/>
    </xf>
    <xf numFmtId="0" fontId="8" fillId="0" borderId="0" xfId="0" applyFont="1" applyFill="1" applyAlignment="1">
      <alignment shrinkToFit="1"/>
    </xf>
    <xf numFmtId="0" fontId="13" fillId="0" borderId="0" xfId="0" applyFont="1" applyFill="1" applyAlignment="1">
      <alignment shrinkToFit="1"/>
    </xf>
    <xf numFmtId="38" fontId="0" fillId="0" borderId="0" xfId="4" applyFont="1" applyFill="1">
      <alignment vertical="center"/>
    </xf>
    <xf numFmtId="38" fontId="3" fillId="0" borderId="0" xfId="4" applyFont="1" applyFill="1" applyAlignment="1" applyProtection="1">
      <alignment horizontal="right" vertical="center"/>
      <protection locked="0"/>
    </xf>
    <xf numFmtId="38" fontId="3" fillId="0" borderId="0" xfId="4" applyFont="1" applyFill="1">
      <alignment vertical="center"/>
    </xf>
    <xf numFmtId="38" fontId="6" fillId="0" borderId="3" xfId="4" applyFont="1" applyFill="1" applyBorder="1" applyAlignment="1" applyProtection="1">
      <alignment horizontal="right" vertical="center"/>
      <protection locked="0"/>
    </xf>
    <xf numFmtId="38" fontId="6" fillId="0" borderId="4" xfId="4" applyFont="1" applyFill="1" applyBorder="1" applyAlignment="1" applyProtection="1">
      <alignment horizontal="right" vertical="center"/>
      <protection locked="0"/>
    </xf>
    <xf numFmtId="38" fontId="7" fillId="0" borderId="21" xfId="4" applyFont="1" applyFill="1" applyBorder="1" applyAlignment="1">
      <alignment horizontal="center" vertical="center"/>
    </xf>
    <xf numFmtId="38" fontId="6" fillId="0" borderId="12" xfId="4" applyFont="1" applyFill="1" applyBorder="1" applyAlignment="1">
      <alignment vertical="center"/>
    </xf>
    <xf numFmtId="38" fontId="7" fillId="0" borderId="6" xfId="4" applyFont="1" applyFill="1" applyBorder="1" applyAlignment="1">
      <alignment horizontal="center" vertical="center"/>
    </xf>
    <xf numFmtId="38" fontId="6" fillId="0" borderId="12" xfId="4" applyFont="1" applyFill="1" applyBorder="1" applyAlignment="1">
      <alignment horizontal="right" vertical="center"/>
    </xf>
    <xf numFmtId="38" fontId="6" fillId="0" borderId="11" xfId="4" applyFont="1" applyFill="1" applyBorder="1" applyAlignment="1">
      <alignment horizontal="right" vertical="center"/>
    </xf>
    <xf numFmtId="38" fontId="6" fillId="0" borderId="10" xfId="4" applyFont="1" applyFill="1" applyBorder="1" applyAlignment="1">
      <alignment horizontal="right" vertical="center"/>
    </xf>
    <xf numFmtId="38" fontId="13" fillId="0" borderId="0" xfId="4" applyFont="1" applyFill="1">
      <alignment vertical="center"/>
    </xf>
    <xf numFmtId="38" fontId="6" fillId="0" borderId="9" xfId="4" applyFont="1" applyFill="1" applyBorder="1" applyAlignment="1">
      <alignment horizontal="right" vertical="center"/>
    </xf>
    <xf numFmtId="38" fontId="6" fillId="0" borderId="8" xfId="4" applyFont="1" applyFill="1" applyBorder="1" applyAlignment="1">
      <alignment horizontal="right" vertical="center"/>
    </xf>
    <xf numFmtId="38" fontId="6" fillId="0" borderId="7" xfId="4" applyFont="1" applyFill="1" applyBorder="1" applyAlignment="1">
      <alignment horizontal="right" vertical="center"/>
    </xf>
    <xf numFmtId="179" fontId="7" fillId="0" borderId="5" xfId="4" applyNumberFormat="1" applyFont="1" applyFill="1" applyBorder="1" applyAlignment="1">
      <alignment horizontal="center" vertical="center"/>
    </xf>
    <xf numFmtId="38" fontId="0" fillId="0" borderId="0" xfId="4" applyFont="1" applyFill="1" applyAlignment="1"/>
    <xf numFmtId="38" fontId="3" fillId="0" borderId="0" xfId="4" applyFont="1" applyFill="1" applyBorder="1" applyAlignment="1">
      <alignment horizontal="right"/>
    </xf>
    <xf numFmtId="38" fontId="3" fillId="0" borderId="0" xfId="4" applyFont="1" applyFill="1" applyBorder="1" applyAlignment="1"/>
    <xf numFmtId="38" fontId="8" fillId="0" borderId="0" xfId="4" applyFont="1" applyFill="1" applyAlignment="1"/>
    <xf numFmtId="38" fontId="0" fillId="0" borderId="0" xfId="4" applyFont="1" applyFill="1" applyAlignment="1">
      <alignment vertical="center" shrinkToFit="1"/>
    </xf>
    <xf numFmtId="187" fontId="0" fillId="0" borderId="0" xfId="4" applyNumberFormat="1" applyFont="1" applyFill="1" applyAlignment="1">
      <alignment vertical="center" shrinkToFit="1"/>
    </xf>
    <xf numFmtId="38" fontId="0" fillId="0" borderId="0" xfId="4" applyFont="1" applyFill="1" applyAlignment="1">
      <alignment horizontal="center" vertical="center" shrinkToFit="1"/>
    </xf>
    <xf numFmtId="38" fontId="3" fillId="0" borderId="0" xfId="4" applyFont="1" applyFill="1" applyAlignment="1">
      <alignment horizontal="right" vertical="center"/>
    </xf>
    <xf numFmtId="38" fontId="3" fillId="0" borderId="0" xfId="4" applyFont="1" applyFill="1" applyAlignment="1">
      <alignment vertical="center" shrinkToFit="1"/>
    </xf>
    <xf numFmtId="187" fontId="3" fillId="0" borderId="0" xfId="4" applyNumberFormat="1" applyFont="1" applyFill="1" applyAlignment="1">
      <alignment vertical="center" shrinkToFit="1"/>
    </xf>
    <xf numFmtId="38" fontId="3" fillId="0" borderId="0" xfId="4" applyFont="1" applyFill="1" applyAlignment="1">
      <alignment horizontal="center" vertical="center" shrinkToFit="1"/>
    </xf>
    <xf numFmtId="38" fontId="6" fillId="0" borderId="26" xfId="4" applyFont="1" applyFill="1" applyBorder="1" applyAlignment="1" applyProtection="1">
      <alignment horizontal="right" vertical="center" shrinkToFit="1"/>
      <protection locked="0"/>
    </xf>
    <xf numFmtId="38" fontId="6" fillId="0" borderId="25" xfId="4" applyFont="1" applyFill="1" applyBorder="1" applyAlignment="1" applyProtection="1">
      <alignment horizontal="right" vertical="center" shrinkToFit="1"/>
      <protection locked="0"/>
    </xf>
    <xf numFmtId="188" fontId="6" fillId="0" borderId="25" xfId="4" applyNumberFormat="1" applyFont="1" applyFill="1" applyBorder="1" applyAlignment="1" applyProtection="1">
      <alignment horizontal="right" vertical="center" shrinkToFit="1"/>
      <protection locked="0"/>
    </xf>
    <xf numFmtId="0" fontId="7" fillId="0" borderId="24" xfId="4" applyNumberFormat="1" applyFont="1" applyFill="1" applyBorder="1" applyAlignment="1">
      <alignment horizontal="center" vertical="center" shrinkToFit="1"/>
    </xf>
    <xf numFmtId="38" fontId="6" fillId="0" borderId="9" xfId="4" applyFont="1" applyFill="1" applyBorder="1" applyAlignment="1" applyProtection="1">
      <alignment horizontal="right" vertical="center" shrinkToFit="1"/>
      <protection locked="0"/>
    </xf>
    <xf numFmtId="38" fontId="6" fillId="0" borderId="8" xfId="4" applyFont="1" applyFill="1" applyBorder="1" applyAlignment="1" applyProtection="1">
      <alignment horizontal="right" vertical="center" shrinkToFit="1"/>
      <protection locked="0"/>
    </xf>
    <xf numFmtId="188" fontId="6" fillId="0" borderId="8" xfId="4" applyNumberFormat="1" applyFont="1" applyFill="1" applyBorder="1" applyAlignment="1" applyProtection="1">
      <alignment horizontal="right" vertical="center" shrinkToFit="1"/>
      <protection locked="0"/>
    </xf>
    <xf numFmtId="0" fontId="7" fillId="0" borderId="34" xfId="4" applyNumberFormat="1" applyFont="1" applyFill="1" applyBorder="1" applyAlignment="1">
      <alignment horizontal="center" vertical="center" shrinkToFit="1"/>
    </xf>
    <xf numFmtId="38" fontId="6" fillId="0" borderId="3" xfId="4" applyFont="1" applyFill="1" applyBorder="1" applyAlignment="1" applyProtection="1">
      <alignment horizontal="right" vertical="center" shrinkToFit="1"/>
      <protection locked="0"/>
    </xf>
    <xf numFmtId="38" fontId="6" fillId="0" borderId="2" xfId="4" applyFont="1" applyFill="1" applyBorder="1" applyAlignment="1" applyProtection="1">
      <alignment horizontal="right" vertical="center" shrinkToFit="1"/>
      <protection locked="0"/>
    </xf>
    <xf numFmtId="188" fontId="6" fillId="0" borderId="2" xfId="4" applyNumberFormat="1" applyFont="1" applyFill="1" applyBorder="1" applyAlignment="1" applyProtection="1">
      <alignment horizontal="right" vertical="center" shrinkToFit="1"/>
      <protection locked="0"/>
    </xf>
    <xf numFmtId="0" fontId="7" fillId="0" borderId="1" xfId="4" applyNumberFormat="1" applyFont="1" applyFill="1" applyBorder="1" applyAlignment="1">
      <alignment horizontal="center" vertical="center" shrinkToFit="1"/>
    </xf>
    <xf numFmtId="38" fontId="6" fillId="0" borderId="32" xfId="4" applyFont="1" applyFill="1" applyBorder="1" applyAlignment="1" applyProtection="1">
      <alignment horizontal="right" vertical="center" shrinkToFit="1"/>
      <protection locked="0"/>
    </xf>
    <xf numFmtId="38" fontId="6" fillId="0" borderId="31" xfId="4" applyFont="1" applyFill="1" applyBorder="1" applyAlignment="1" applyProtection="1">
      <alignment horizontal="right" vertical="center" shrinkToFit="1"/>
      <protection locked="0"/>
    </xf>
    <xf numFmtId="188" fontId="6" fillId="0" borderId="31" xfId="4" applyNumberFormat="1" applyFont="1" applyFill="1" applyBorder="1" applyAlignment="1" applyProtection="1">
      <alignment horizontal="right" vertical="center" shrinkToFit="1"/>
      <protection locked="0"/>
    </xf>
    <xf numFmtId="0" fontId="7" fillId="0" borderId="7" xfId="4" applyNumberFormat="1" applyFont="1" applyFill="1" applyBorder="1" applyAlignment="1">
      <alignment horizontal="center" vertical="center" shrinkToFit="1"/>
    </xf>
    <xf numFmtId="38" fontId="7" fillId="0" borderId="2" xfId="4" applyFont="1" applyFill="1" applyBorder="1" applyAlignment="1">
      <alignment horizontal="center" vertical="center" shrinkToFit="1"/>
    </xf>
    <xf numFmtId="187" fontId="7" fillId="0" borderId="2" xfId="4" applyNumberFormat="1" applyFont="1" applyFill="1" applyBorder="1" applyAlignment="1">
      <alignment horizontal="center" vertical="center" shrinkToFit="1"/>
    </xf>
    <xf numFmtId="187" fontId="7" fillId="0" borderId="31" xfId="4" applyNumberFormat="1" applyFont="1" applyFill="1" applyBorder="1" applyAlignment="1">
      <alignment horizontal="center" vertical="center" shrinkToFit="1"/>
    </xf>
    <xf numFmtId="38" fontId="0" fillId="0" borderId="0" xfId="4" applyFont="1" applyFill="1" applyAlignment="1">
      <alignment shrinkToFit="1"/>
    </xf>
    <xf numFmtId="38" fontId="3" fillId="0" borderId="22" xfId="4" applyFont="1" applyFill="1" applyBorder="1" applyAlignment="1">
      <alignment shrinkToFit="1"/>
    </xf>
    <xf numFmtId="3" fontId="6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6" fillId="0" borderId="60" xfId="4" applyFont="1" applyFill="1" applyBorder="1">
      <alignment vertical="center"/>
    </xf>
    <xf numFmtId="3" fontId="6" fillId="0" borderId="60" xfId="0" applyNumberFormat="1" applyFont="1" applyFill="1" applyBorder="1" applyAlignment="1">
      <alignment horizontal="right" vertical="center" wrapText="1"/>
    </xf>
    <xf numFmtId="3" fontId="6" fillId="0" borderId="51" xfId="0" applyNumberFormat="1" applyFont="1" applyFill="1" applyBorder="1" applyAlignment="1">
      <alignment horizontal="right" vertical="center" wrapText="1"/>
    </xf>
    <xf numFmtId="0" fontId="7" fillId="0" borderId="6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right"/>
    </xf>
    <xf numFmtId="0" fontId="3" fillId="0" borderId="22" xfId="0" applyFont="1" applyFill="1" applyBorder="1" applyAlignment="1"/>
    <xf numFmtId="0" fontId="19" fillId="0" borderId="0" xfId="0" applyFont="1" applyFill="1" applyAlignment="1"/>
    <xf numFmtId="0" fontId="20" fillId="0" borderId="0" xfId="0" applyFont="1" applyFill="1">
      <alignment vertical="center"/>
    </xf>
    <xf numFmtId="0" fontId="10" fillId="0" borderId="52" xfId="0" applyFont="1" applyFill="1" applyBorder="1" applyAlignment="1">
      <alignment horizontal="center" vertical="center" wrapText="1"/>
    </xf>
    <xf numFmtId="0" fontId="10" fillId="0" borderId="55" xfId="0" applyFont="1" applyFill="1" applyBorder="1" applyAlignment="1">
      <alignment horizontal="center" vertical="center" wrapText="1"/>
    </xf>
    <xf numFmtId="0" fontId="10" fillId="0" borderId="5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vertical="center" shrinkToFit="1"/>
    </xf>
    <xf numFmtId="0" fontId="3" fillId="0" borderId="2" xfId="0" applyFont="1" applyFill="1" applyBorder="1">
      <alignment vertical="center"/>
    </xf>
    <xf numFmtId="0" fontId="20" fillId="0" borderId="2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vertical="center" shrinkToFit="1"/>
    </xf>
    <xf numFmtId="0" fontId="3" fillId="0" borderId="11" xfId="0" applyFont="1" applyFill="1" applyBorder="1">
      <alignment vertical="center"/>
    </xf>
    <xf numFmtId="0" fontId="20" fillId="0" borderId="11" xfId="0" applyFont="1" applyFill="1" applyBorder="1" applyAlignment="1">
      <alignment vertical="center" shrinkToFit="1"/>
    </xf>
    <xf numFmtId="0" fontId="3" fillId="0" borderId="10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vertical="center" shrinkToFit="1"/>
    </xf>
    <xf numFmtId="0" fontId="3" fillId="0" borderId="8" xfId="0" applyFont="1" applyFill="1" applyBorder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shrinkToFit="1"/>
    </xf>
    <xf numFmtId="0" fontId="3" fillId="0" borderId="55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20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20" fillId="0" borderId="2" xfId="0" applyFont="1" applyFill="1" applyBorder="1">
      <alignment vertical="center"/>
    </xf>
    <xf numFmtId="0" fontId="20" fillId="0" borderId="11" xfId="0" applyFont="1" applyFill="1" applyBorder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vertical="center" wrapText="1"/>
    </xf>
    <xf numFmtId="0" fontId="20" fillId="0" borderId="12" xfId="0" applyFont="1" applyFill="1" applyBorder="1" applyAlignment="1">
      <alignment horizontal="right" vertical="center"/>
    </xf>
    <xf numFmtId="0" fontId="20" fillId="0" borderId="9" xfId="0" applyFont="1" applyFill="1" applyBorder="1" applyAlignment="1">
      <alignment horizontal="right" vertical="center"/>
    </xf>
    <xf numFmtId="0" fontId="20" fillId="0" borderId="8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20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0" fillId="0" borderId="63" xfId="0" applyFont="1" applyFill="1" applyBorder="1" applyAlignment="1">
      <alignment horizontal="right" vertical="center"/>
    </xf>
    <xf numFmtId="0" fontId="20" fillId="0" borderId="52" xfId="0" applyFont="1" applyFill="1" applyBorder="1" applyAlignment="1">
      <alignment horizontal="center" vertical="center" wrapText="1"/>
    </xf>
    <xf numFmtId="183" fontId="12" fillId="0" borderId="46" xfId="3" applyNumberFormat="1" applyBorder="1" applyAlignment="1" applyProtection="1">
      <alignment horizontal="right" vertical="center"/>
    </xf>
    <xf numFmtId="0" fontId="12" fillId="0" borderId="10" xfId="3" quotePrefix="1" applyNumberFormat="1" applyBorder="1" applyAlignment="1">
      <alignment horizontal="right" vertical="center"/>
    </xf>
    <xf numFmtId="0" fontId="4" fillId="0" borderId="47" xfId="0" applyFont="1" applyBorder="1" applyAlignment="1">
      <alignment vertical="center"/>
    </xf>
    <xf numFmtId="183" fontId="12" fillId="0" borderId="10" xfId="3" applyNumberFormat="1" applyBorder="1" applyAlignment="1">
      <alignment horizontal="right" vertical="center"/>
    </xf>
    <xf numFmtId="183" fontId="12" fillId="0" borderId="10" xfId="3" quotePrefix="1" applyNumberFormat="1" applyBorder="1" applyAlignment="1">
      <alignment horizontal="center" vertical="center"/>
    </xf>
    <xf numFmtId="49" fontId="12" fillId="0" borderId="48" xfId="3" applyNumberFormat="1" applyBorder="1" applyAlignment="1" applyProtection="1">
      <alignment horizontal="center" vertical="center"/>
    </xf>
    <xf numFmtId="0" fontId="4" fillId="0" borderId="64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7" fillId="0" borderId="35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10" fillId="0" borderId="3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textRotation="255" wrapText="1"/>
    </xf>
    <xf numFmtId="0" fontId="7" fillId="0" borderId="20" xfId="0" applyFont="1" applyFill="1" applyBorder="1" applyAlignment="1">
      <alignment horizontal="center" vertical="center" textRotation="255" wrapText="1"/>
    </xf>
    <xf numFmtId="0" fontId="7" fillId="0" borderId="14" xfId="0" applyFont="1" applyFill="1" applyBorder="1" applyAlignment="1">
      <alignment horizontal="center" vertical="center" textRotation="255" wrapText="1"/>
    </xf>
    <xf numFmtId="0" fontId="3" fillId="0" borderId="0" xfId="0" applyFont="1" applyFill="1" applyBorder="1" applyAlignment="1">
      <alignment horizontal="right"/>
    </xf>
    <xf numFmtId="0" fontId="3" fillId="0" borderId="22" xfId="0" applyFont="1" applyFill="1" applyBorder="1" applyAlignment="1">
      <alignment horizontal="right"/>
    </xf>
    <xf numFmtId="186" fontId="7" fillId="0" borderId="31" xfId="0" applyNumberFormat="1" applyFont="1" applyFill="1" applyBorder="1" applyAlignment="1">
      <alignment horizontal="center" vertical="center" wrapText="1"/>
    </xf>
    <xf numFmtId="186" fontId="7" fillId="0" borderId="3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shrinkToFit="1"/>
    </xf>
    <xf numFmtId="38" fontId="7" fillId="0" borderId="35" xfId="4" applyFont="1" applyFill="1" applyBorder="1" applyAlignment="1">
      <alignment horizontal="center" vertical="center"/>
    </xf>
    <xf numFmtId="38" fontId="7" fillId="0" borderId="23" xfId="4" applyFont="1" applyFill="1" applyBorder="1" applyAlignment="1">
      <alignment horizontal="center" vertical="center"/>
    </xf>
    <xf numFmtId="38" fontId="7" fillId="0" borderId="57" xfId="4" applyFont="1" applyFill="1" applyBorder="1" applyAlignment="1">
      <alignment horizontal="center" vertical="center" wrapText="1"/>
    </xf>
    <xf numFmtId="38" fontId="7" fillId="0" borderId="26" xfId="4" applyFont="1" applyFill="1" applyBorder="1" applyAlignment="1">
      <alignment horizontal="center" vertical="center" wrapText="1"/>
    </xf>
    <xf numFmtId="38" fontId="7" fillId="0" borderId="58" xfId="4" applyFont="1" applyFill="1" applyBorder="1" applyAlignment="1">
      <alignment horizontal="center" vertical="center" wrapText="1"/>
    </xf>
    <xf numFmtId="38" fontId="7" fillId="0" borderId="25" xfId="4" applyFont="1" applyFill="1" applyBorder="1" applyAlignment="1">
      <alignment horizontal="center" vertical="center" wrapText="1"/>
    </xf>
    <xf numFmtId="38" fontId="7" fillId="0" borderId="59" xfId="4" applyFont="1" applyFill="1" applyBorder="1" applyAlignment="1">
      <alignment horizontal="center" vertical="center" wrapText="1"/>
    </xf>
    <xf numFmtId="38" fontId="7" fillId="0" borderId="56" xfId="4" applyFont="1" applyFill="1" applyBorder="1" applyAlignment="1">
      <alignment horizontal="center" vertical="center" wrapText="1"/>
    </xf>
    <xf numFmtId="38" fontId="7" fillId="0" borderId="31" xfId="4" applyFont="1" applyFill="1" applyBorder="1" applyAlignment="1">
      <alignment horizontal="center" vertical="center" shrinkToFit="1"/>
    </xf>
    <xf numFmtId="38" fontId="7" fillId="0" borderId="32" xfId="4" applyFont="1" applyFill="1" applyBorder="1" applyAlignment="1">
      <alignment horizontal="center" vertical="center" shrinkToFit="1"/>
    </xf>
    <xf numFmtId="38" fontId="7" fillId="0" borderId="3" xfId="4" applyFont="1" applyFill="1" applyBorder="1" applyAlignment="1">
      <alignment horizontal="center" vertical="center" shrinkToFit="1"/>
    </xf>
    <xf numFmtId="38" fontId="7" fillId="0" borderId="28" xfId="4" applyFont="1" applyFill="1" applyBorder="1" applyAlignment="1">
      <alignment vertical="center" shrinkToFit="1"/>
    </xf>
    <xf numFmtId="38" fontId="7" fillId="0" borderId="21" xfId="4" applyFont="1" applyFill="1" applyBorder="1" applyAlignment="1">
      <alignment vertical="center" shrinkToFit="1"/>
    </xf>
    <xf numFmtId="38" fontId="7" fillId="0" borderId="5" xfId="4" applyFont="1" applyFill="1" applyBorder="1" applyAlignment="1">
      <alignment vertical="center" shrinkToFit="1"/>
    </xf>
    <xf numFmtId="38" fontId="7" fillId="0" borderId="30" xfId="4" applyFont="1" applyFill="1" applyBorder="1" applyAlignment="1">
      <alignment horizontal="center" vertical="center" shrinkToFit="1"/>
    </xf>
    <xf numFmtId="38" fontId="7" fillId="0" borderId="4" xfId="4" applyFont="1" applyFill="1" applyBorder="1" applyAlignment="1">
      <alignment horizontal="center" vertical="center" shrinkToFit="1"/>
    </xf>
    <xf numFmtId="38" fontId="7" fillId="0" borderId="2" xfId="4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right" wrapText="1"/>
    </xf>
    <xf numFmtId="0" fontId="3" fillId="0" borderId="58" xfId="0" applyFont="1" applyFill="1" applyBorder="1" applyAlignment="1">
      <alignment vertical="center" shrinkToFit="1"/>
    </xf>
    <xf numFmtId="0" fontId="3" fillId="0" borderId="25" xfId="0" applyFont="1" applyFill="1" applyBorder="1" applyAlignment="1">
      <alignment vertical="center" shrinkToFit="1"/>
    </xf>
    <xf numFmtId="0" fontId="3" fillId="0" borderId="11" xfId="0" applyFont="1" applyFill="1" applyBorder="1" applyAlignment="1">
      <alignment vertical="center" shrinkToFi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vertical="center"/>
    </xf>
    <xf numFmtId="0" fontId="3" fillId="0" borderId="53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 shrinkToFit="1"/>
    </xf>
    <xf numFmtId="0" fontId="0" fillId="0" borderId="11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right" vertical="center" wrapText="1"/>
    </xf>
    <xf numFmtId="0" fontId="0" fillId="0" borderId="12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vertical="center" shrinkToFit="1"/>
    </xf>
    <xf numFmtId="0" fontId="20" fillId="0" borderId="11" xfId="0" applyFont="1" applyFill="1" applyBorder="1" applyAlignment="1">
      <alignment vertical="center" wrapText="1" shrinkToFit="1"/>
    </xf>
    <xf numFmtId="0" fontId="3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0" fillId="0" borderId="11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3" fillId="0" borderId="6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21" fillId="0" borderId="0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right" vertical="center" shrinkToFit="1"/>
    </xf>
    <xf numFmtId="0" fontId="3" fillId="0" borderId="26" xfId="0" applyFont="1" applyFill="1" applyBorder="1" applyAlignment="1">
      <alignment horizontal="right" vertical="center" shrinkToFit="1"/>
    </xf>
    <xf numFmtId="0" fontId="20" fillId="0" borderId="58" xfId="0" applyFont="1" applyFill="1" applyBorder="1" applyAlignment="1">
      <alignment vertical="center" wrapText="1"/>
    </xf>
    <xf numFmtId="0" fontId="20" fillId="0" borderId="25" xfId="0" applyFont="1" applyFill="1" applyBorder="1" applyAlignment="1">
      <alignment vertical="center" wrapText="1"/>
    </xf>
    <xf numFmtId="0" fontId="3" fillId="0" borderId="58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</cellXfs>
  <cellStyles count="29">
    <cellStyle name="パーセント" xfId="1" builtinId="5"/>
    <cellStyle name="パーセント 2" xfId="2"/>
    <cellStyle name="ハイパーリンク" xfId="3" builtinId="8"/>
    <cellStyle name="ハイパーリンク 2" xfId="7"/>
    <cellStyle name="ハイパーリンク 3" xfId="6"/>
    <cellStyle name="桁区切り" xfId="4" builtinId="6"/>
    <cellStyle name="桁区切り 2" xfId="5"/>
    <cellStyle name="通貨 2" xfId="8"/>
    <cellStyle name="標準" xfId="0" builtinId="0"/>
    <cellStyle name="標準 10" xfId="9"/>
    <cellStyle name="標準 11" xfId="10"/>
    <cellStyle name="標準 12" xfId="11"/>
    <cellStyle name="標準 13" xfId="12"/>
    <cellStyle name="標準 14" xfId="13"/>
    <cellStyle name="標準 2" xfId="14"/>
    <cellStyle name="標準 2 2" xfId="15"/>
    <cellStyle name="標準 2 3" xfId="16"/>
    <cellStyle name="標準 2 4" xfId="17"/>
    <cellStyle name="標準 3" xfId="18"/>
    <cellStyle name="標準 3 2" xfId="19"/>
    <cellStyle name="標準 3 3" xfId="20"/>
    <cellStyle name="標準 3 4" xfId="21"/>
    <cellStyle name="標準 4" xfId="22"/>
    <cellStyle name="標準 4 2" xfId="23"/>
    <cellStyle name="標準 5" xfId="24"/>
    <cellStyle name="標準 6" xfId="25"/>
    <cellStyle name="標準 7" xfId="26"/>
    <cellStyle name="標準 8" xfId="27"/>
    <cellStyle name="標準 9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09_&#25945;&#32946;&#12539;&#25991;&#21270;&#12539;&#35251;&#20809;&#12539;&#21172;&#20685;.xlsx#&#30446;&#27425;!A1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09_&#25945;&#32946;&#12539;&#25991;&#21270;&#12539;&#35251;&#20809;&#12539;&#21172;&#20685;.xlsx#&#30446;&#27425;!A1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09_&#25945;&#32946;&#12539;&#25991;&#21270;&#12539;&#35251;&#20809;&#12539;&#21172;&#20685;.xlsx#&#30446;&#27425;!A1" TargetMode="Externa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09_&#25945;&#32946;&#12539;&#25991;&#21270;&#12539;&#35251;&#20809;&#12539;&#21172;&#20685;.xlsx#&#30446;&#27425;!A1" TargetMode="Externa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09_&#25945;&#32946;&#12539;&#25991;&#21270;&#12539;&#35251;&#20809;&#12539;&#21172;&#20685;.xlsx#&#30446;&#27425;!A1" TargetMode="Externa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09_&#25945;&#32946;&#12539;&#25991;&#21270;&#12539;&#35251;&#20809;&#12539;&#21172;&#20685;.xlsx#&#30446;&#27425;!A1" TargetMode="Externa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09_&#25945;&#32946;&#12539;&#25991;&#21270;&#12539;&#35251;&#20809;&#12539;&#21172;&#20685;.xlsx#&#30446;&#27425;!A1" TargetMode="Externa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09_&#25945;&#32946;&#12539;&#25991;&#21270;&#12539;&#35251;&#20809;&#12539;&#21172;&#20685;.xlsx#&#30446;&#27425;!A1" TargetMode="Externa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09_&#25945;&#32946;&#12539;&#25991;&#21270;&#12539;&#35251;&#20809;&#12539;&#21172;&#20685;.xlsx#&#30446;&#27425;!A1" TargetMode="Externa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09_&#25945;&#32946;&#12539;&#25991;&#21270;&#12539;&#35251;&#20809;&#12539;&#21172;&#20685;.xlsx#&#30446;&#27425;!A1" TargetMode="Externa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09_&#25945;&#32946;&#12539;&#25991;&#21270;&#12539;&#35251;&#20809;&#12539;&#21172;&#20685;.xlsx#&#30446;&#27425;!A1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09_&#25945;&#32946;&#12539;&#25991;&#21270;&#12539;&#35251;&#20809;&#12539;&#21172;&#20685;.xlsx#&#30446;&#27425;!A1" TargetMode="Externa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09_&#25945;&#32946;&#12539;&#25991;&#21270;&#12539;&#35251;&#20809;&#12539;&#21172;&#20685;.xlsx#&#30446;&#27425;!A1" TargetMode="Externa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09_&#25945;&#32946;&#12539;&#25991;&#21270;&#12539;&#35251;&#20809;&#12539;&#21172;&#20685;.xlsx#&#30446;&#27425;!A1" TargetMode="Externa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09_&#25945;&#32946;&#12539;&#25991;&#21270;&#12539;&#35251;&#20809;&#12539;&#21172;&#20685;.xlsx#&#30446;&#27425;!A1" TargetMode="Externa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09_&#25945;&#32946;&#12539;&#25991;&#21270;&#12539;&#35251;&#20809;&#12539;&#21172;&#20685;.xlsx#&#30446;&#27425;!A1" TargetMode="Externa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09_&#25945;&#32946;&#12539;&#25991;&#21270;&#12539;&#35251;&#20809;&#12539;&#21172;&#20685;.xlsx#&#30446;&#27425;!A1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09_&#25945;&#32946;&#12539;&#25991;&#21270;&#12539;&#35251;&#20809;&#12539;&#21172;&#20685;.xlsx#&#30446;&#27425;!A1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09_&#25945;&#32946;&#12539;&#25991;&#21270;&#12539;&#35251;&#20809;&#12539;&#21172;&#20685;.xlsx#&#30446;&#27425;!A1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09_&#25945;&#32946;&#12539;&#25991;&#21270;&#12539;&#35251;&#20809;&#12539;&#21172;&#20685;.xlsx#&#30446;&#27425;!A1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09_&#25945;&#32946;&#12539;&#25991;&#21270;&#12539;&#35251;&#20809;&#12539;&#21172;&#20685;.xlsx#&#30446;&#27425;!A1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09_&#25945;&#32946;&#12539;&#25991;&#21270;&#12539;&#35251;&#20809;&#12539;&#21172;&#20685;.xlsx#&#30446;&#27425;!A1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09_&#25945;&#32946;&#12539;&#25991;&#21270;&#12539;&#35251;&#20809;&#12539;&#21172;&#20685;.xlsx#&#30446;&#27425;!A1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09_&#25945;&#32946;&#12539;&#25991;&#21270;&#12539;&#35251;&#20809;&#12539;&#21172;&#20685;.xlsx#&#30446;&#27425;!A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13</xdr:col>
      <xdr:colOff>617008</xdr:colOff>
      <xdr:row>3</xdr:row>
      <xdr:rowOff>131234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556500" y="433917"/>
          <a:ext cx="1304925" cy="34290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kumimoji="1" lang="ja-JP" sz="1400" b="1">
              <a:solidFill>
                <a:srgbClr val="000000"/>
              </a:solidFill>
              <a:effectLst/>
              <a:latin typeface="ＭＳ Ｐゴシック"/>
              <a:ea typeface="HG丸ｺﾞｼｯｸM-PRO"/>
              <a:cs typeface="Times New Roman"/>
            </a:rPr>
            <a:t>目次へ戻る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10</xdr:col>
      <xdr:colOff>622300</xdr:colOff>
      <xdr:row>3</xdr:row>
      <xdr:rowOff>168275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6381750" y="444500"/>
          <a:ext cx="1304925" cy="34290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kumimoji="1" lang="ja-JP" sz="1400" b="1">
              <a:solidFill>
                <a:srgbClr val="000000"/>
              </a:solidFill>
              <a:effectLst/>
              <a:latin typeface="ＭＳ Ｐゴシック"/>
              <a:ea typeface="HG丸ｺﾞｼｯｸM-PRO"/>
              <a:cs typeface="Times New Roman"/>
            </a:rPr>
            <a:t>目次へ戻る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4</xdr:row>
      <xdr:rowOff>0</xdr:rowOff>
    </xdr:from>
    <xdr:to>
      <xdr:col>18</xdr:col>
      <xdr:colOff>622300</xdr:colOff>
      <xdr:row>5</xdr:row>
      <xdr:rowOff>168275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127875" y="714375"/>
          <a:ext cx="1304925" cy="34290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kumimoji="1" lang="ja-JP" sz="1400" b="1">
              <a:solidFill>
                <a:srgbClr val="000000"/>
              </a:solidFill>
              <a:effectLst/>
              <a:latin typeface="ＭＳ Ｐゴシック"/>
              <a:ea typeface="HG丸ｺﾞｼｯｸM-PRO"/>
              <a:cs typeface="Times New Roman"/>
            </a:rPr>
            <a:t>目次へ戻る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</xdr:row>
      <xdr:rowOff>0</xdr:rowOff>
    </xdr:from>
    <xdr:to>
      <xdr:col>17</xdr:col>
      <xdr:colOff>622300</xdr:colOff>
      <xdr:row>3</xdr:row>
      <xdr:rowOff>152400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413625" y="476250"/>
          <a:ext cx="1304925" cy="34290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kumimoji="1" lang="ja-JP" sz="1400" b="1">
              <a:solidFill>
                <a:srgbClr val="000000"/>
              </a:solidFill>
              <a:effectLst/>
              <a:latin typeface="ＭＳ Ｐゴシック"/>
              <a:ea typeface="HG丸ｺﾞｼｯｸM-PRO"/>
              <a:cs typeface="Times New Roman"/>
            </a:rPr>
            <a:t>目次へ戻る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</xdr:row>
      <xdr:rowOff>0</xdr:rowOff>
    </xdr:from>
    <xdr:to>
      <xdr:col>22</xdr:col>
      <xdr:colOff>622300</xdr:colOff>
      <xdr:row>3</xdr:row>
      <xdr:rowOff>152400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826375" y="444500"/>
          <a:ext cx="1304925" cy="34290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kumimoji="1" lang="ja-JP" sz="1400" b="1">
              <a:solidFill>
                <a:srgbClr val="000000"/>
              </a:solidFill>
              <a:effectLst/>
              <a:latin typeface="ＭＳ Ｐゴシック"/>
              <a:ea typeface="HG丸ｺﾞｼｯｸM-PRO"/>
              <a:cs typeface="Times New Roman"/>
            </a:rPr>
            <a:t>目次へ戻る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13</xdr:col>
      <xdr:colOff>622300</xdr:colOff>
      <xdr:row>3</xdr:row>
      <xdr:rowOff>152400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239000" y="444500"/>
          <a:ext cx="1304925" cy="34290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kumimoji="1" lang="ja-JP" sz="1400" b="1">
              <a:solidFill>
                <a:srgbClr val="000000"/>
              </a:solidFill>
              <a:effectLst/>
              <a:latin typeface="ＭＳ Ｐゴシック"/>
              <a:ea typeface="HG丸ｺﾞｼｯｸM-PRO"/>
              <a:cs typeface="Times New Roman"/>
            </a:rPr>
            <a:t>目次へ戻る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6</xdr:col>
      <xdr:colOff>619125</xdr:colOff>
      <xdr:row>5</xdr:row>
      <xdr:rowOff>152400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4857750" y="714375"/>
          <a:ext cx="1304925" cy="34290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kumimoji="1" lang="ja-JP" sz="1400" b="1">
              <a:solidFill>
                <a:srgbClr val="000000"/>
              </a:solidFill>
              <a:effectLst/>
              <a:latin typeface="ＭＳ Ｐゴシック"/>
              <a:ea typeface="HG丸ｺﾞｼｯｸM-PRO"/>
              <a:cs typeface="Times New Roman"/>
            </a:rPr>
            <a:t>目次へ戻る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8</xdr:col>
      <xdr:colOff>622300</xdr:colOff>
      <xdr:row>3</xdr:row>
      <xdr:rowOff>152400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6477000" y="333375"/>
          <a:ext cx="1304925" cy="34290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kumimoji="1" lang="ja-JP" sz="1400" b="1">
              <a:solidFill>
                <a:srgbClr val="000000"/>
              </a:solidFill>
              <a:effectLst/>
              <a:latin typeface="ＭＳ Ｐゴシック"/>
              <a:ea typeface="HG丸ｺﾞｼｯｸM-PRO"/>
              <a:cs typeface="Times New Roman"/>
            </a:rPr>
            <a:t>目次へ戻る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10</xdr:col>
      <xdr:colOff>622300</xdr:colOff>
      <xdr:row>3</xdr:row>
      <xdr:rowOff>152400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000875" y="333375"/>
          <a:ext cx="1304925" cy="34290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kumimoji="1" lang="ja-JP" sz="1400" b="1">
              <a:solidFill>
                <a:srgbClr val="000000"/>
              </a:solidFill>
              <a:effectLst/>
              <a:latin typeface="ＭＳ Ｐゴシック"/>
              <a:ea typeface="HG丸ｺﾞｼｯｸM-PRO"/>
              <a:cs typeface="Times New Roman"/>
            </a:rPr>
            <a:t>目次へ戻る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13</xdr:col>
      <xdr:colOff>619125</xdr:colOff>
      <xdr:row>3</xdr:row>
      <xdr:rowOff>152400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639050" y="438150"/>
          <a:ext cx="1304925" cy="34290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kumimoji="1" lang="ja-JP" sz="1400" b="1">
              <a:solidFill>
                <a:srgbClr val="000000"/>
              </a:solidFill>
              <a:effectLst/>
              <a:latin typeface="ＭＳ Ｐゴシック"/>
              <a:ea typeface="HG丸ｺﾞｼｯｸM-PRO"/>
              <a:cs typeface="Times New Roman"/>
            </a:rPr>
            <a:t>目次へ戻る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8</xdr:col>
      <xdr:colOff>622300</xdr:colOff>
      <xdr:row>3</xdr:row>
      <xdr:rowOff>168275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5143500" y="444500"/>
          <a:ext cx="1304925" cy="34290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kumimoji="1" lang="ja-JP" sz="1400" b="1">
              <a:solidFill>
                <a:srgbClr val="000000"/>
              </a:solidFill>
              <a:effectLst/>
              <a:latin typeface="ＭＳ Ｐゴシック"/>
              <a:ea typeface="HG丸ｺﾞｼｯｸM-PRO"/>
              <a:cs typeface="Times New Roman"/>
            </a:rPr>
            <a:t>目次へ戻る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12</xdr:col>
      <xdr:colOff>622300</xdr:colOff>
      <xdr:row>3</xdr:row>
      <xdr:rowOff>152400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461250" y="444500"/>
          <a:ext cx="1304925" cy="34290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kumimoji="1" lang="ja-JP" sz="1400" b="1">
              <a:solidFill>
                <a:srgbClr val="000000"/>
              </a:solidFill>
              <a:effectLst/>
              <a:latin typeface="ＭＳ Ｐゴシック"/>
              <a:ea typeface="HG丸ｺﾞｼｯｸM-PRO"/>
              <a:cs typeface="Times New Roman"/>
            </a:rPr>
            <a:t>目次へ戻る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11</xdr:col>
      <xdr:colOff>622300</xdr:colOff>
      <xdr:row>3</xdr:row>
      <xdr:rowOff>9525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6445250" y="285750"/>
          <a:ext cx="1304925" cy="34290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kumimoji="1" lang="ja-JP" sz="1400" b="1">
              <a:solidFill>
                <a:srgbClr val="000000"/>
              </a:solidFill>
              <a:effectLst/>
              <a:latin typeface="ＭＳ Ｐゴシック"/>
              <a:ea typeface="HG丸ｺﾞｼｯｸM-PRO"/>
              <a:cs typeface="Times New Roman"/>
            </a:rPr>
            <a:t>目次へ戻る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6</xdr:col>
      <xdr:colOff>415925</xdr:colOff>
      <xdr:row>3</xdr:row>
      <xdr:rowOff>152400</xdr:rowOff>
    </xdr:to>
    <xdr:sp macro="" textlink="">
      <xdr:nvSpPr>
        <xdr:cNvPr id="3" name="テキスト ボックス 2">
          <a:hlinkClick xmlns:r="http://schemas.openxmlformats.org/officeDocument/2006/relationships" r:id="rId1"/>
        </xdr:cNvPr>
        <xdr:cNvSpPr txBox="1"/>
      </xdr:nvSpPr>
      <xdr:spPr>
        <a:xfrm>
          <a:off x="4968875" y="444500"/>
          <a:ext cx="1304925" cy="34290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kumimoji="1" lang="ja-JP" sz="1400" b="1">
              <a:solidFill>
                <a:srgbClr val="000000"/>
              </a:solidFill>
              <a:effectLst/>
              <a:latin typeface="ＭＳ Ｐゴシック"/>
              <a:ea typeface="HG丸ｺﾞｼｯｸM-PRO"/>
              <a:cs typeface="Times New Roman"/>
            </a:rPr>
            <a:t>目次へ戻る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7</xdr:col>
      <xdr:colOff>622300</xdr:colOff>
      <xdr:row>2</xdr:row>
      <xdr:rowOff>342900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6794500" y="444500"/>
          <a:ext cx="1304925" cy="34290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kumimoji="1" lang="ja-JP" sz="1400" b="1">
              <a:solidFill>
                <a:srgbClr val="000000"/>
              </a:solidFill>
              <a:effectLst/>
              <a:latin typeface="ＭＳ Ｐゴシック"/>
              <a:ea typeface="HG丸ｺﾞｼｯｸM-PRO"/>
              <a:cs typeface="Times New Roman"/>
            </a:rPr>
            <a:t>目次へ戻る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11</xdr:col>
      <xdr:colOff>622300</xdr:colOff>
      <xdr:row>2</xdr:row>
      <xdr:rowOff>342900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34250" y="444500"/>
          <a:ext cx="1304925" cy="34290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kumimoji="1" lang="ja-JP" sz="1400" b="1">
              <a:solidFill>
                <a:srgbClr val="000000"/>
              </a:solidFill>
              <a:effectLst/>
              <a:latin typeface="ＭＳ Ｐゴシック"/>
              <a:ea typeface="HG丸ｺﾞｼｯｸM-PRO"/>
              <a:cs typeface="Times New Roman"/>
            </a:rPr>
            <a:t>目次へ戻る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9</xdr:col>
      <xdr:colOff>619125</xdr:colOff>
      <xdr:row>3</xdr:row>
      <xdr:rowOff>152400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9439275" y="381000"/>
          <a:ext cx="1304925" cy="34290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kumimoji="1" lang="ja-JP" sz="1400" b="1">
              <a:solidFill>
                <a:srgbClr val="000000"/>
              </a:solidFill>
              <a:effectLst/>
              <a:latin typeface="ＭＳ Ｐゴシック"/>
              <a:ea typeface="HG丸ｺﾞｼｯｸM-PRO"/>
              <a:cs typeface="Times New Roman"/>
            </a:rPr>
            <a:t>目次へ戻る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9</xdr:col>
      <xdr:colOff>621366</xdr:colOff>
      <xdr:row>4</xdr:row>
      <xdr:rowOff>6723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6062382" y="448235"/>
          <a:ext cx="1304925" cy="34290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kumimoji="1" lang="ja-JP" sz="1400" b="1">
              <a:solidFill>
                <a:srgbClr val="000000"/>
              </a:solidFill>
              <a:effectLst/>
              <a:latin typeface="ＭＳ Ｐゴシック"/>
              <a:ea typeface="HG丸ｺﾞｼｯｸM-PRO"/>
              <a:cs typeface="Times New Roman"/>
            </a:rPr>
            <a:t>目次へ戻る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4</xdr:row>
      <xdr:rowOff>0</xdr:rowOff>
    </xdr:from>
    <xdr:to>
      <xdr:col>15</xdr:col>
      <xdr:colOff>622300</xdr:colOff>
      <xdr:row>5</xdr:row>
      <xdr:rowOff>168275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445375" y="714375"/>
          <a:ext cx="1304925" cy="34290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kumimoji="1" lang="ja-JP" sz="1400" b="1">
              <a:solidFill>
                <a:srgbClr val="000000"/>
              </a:solidFill>
              <a:effectLst/>
              <a:latin typeface="ＭＳ Ｐゴシック"/>
              <a:ea typeface="HG丸ｺﾞｼｯｸM-PRO"/>
              <a:cs typeface="Times New Roman"/>
            </a:rPr>
            <a:t>目次へ戻る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18</xdr:col>
      <xdr:colOff>622300</xdr:colOff>
      <xdr:row>3</xdr:row>
      <xdr:rowOff>168275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8375" y="444500"/>
          <a:ext cx="1304925" cy="34290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kumimoji="1" lang="ja-JP" sz="1400" b="1">
              <a:solidFill>
                <a:srgbClr val="000000"/>
              </a:solidFill>
              <a:effectLst/>
              <a:latin typeface="ＭＳ Ｐゴシック"/>
              <a:ea typeface="HG丸ｺﾞｼｯｸM-PRO"/>
              <a:cs typeface="Times New Roman"/>
            </a:rPr>
            <a:t>目次へ戻る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13</xdr:col>
      <xdr:colOff>622300</xdr:colOff>
      <xdr:row>3</xdr:row>
      <xdr:rowOff>168275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66000" y="444500"/>
          <a:ext cx="1304925" cy="34290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kumimoji="1" lang="ja-JP" sz="1400" b="1">
              <a:solidFill>
                <a:srgbClr val="000000"/>
              </a:solidFill>
              <a:effectLst/>
              <a:latin typeface="ＭＳ Ｐゴシック"/>
              <a:ea typeface="HG丸ｺﾞｼｯｸM-PRO"/>
              <a:cs typeface="Times New Roman"/>
            </a:rPr>
            <a:t>目次へ戻る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10</xdr:col>
      <xdr:colOff>622300</xdr:colOff>
      <xdr:row>3</xdr:row>
      <xdr:rowOff>168275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6381750" y="444500"/>
          <a:ext cx="1304925" cy="34290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kumimoji="1" lang="ja-JP" sz="1400" b="1">
              <a:solidFill>
                <a:srgbClr val="000000"/>
              </a:solidFill>
              <a:effectLst/>
              <a:latin typeface="ＭＳ Ｐゴシック"/>
              <a:ea typeface="HG丸ｺﾞｼｯｸM-PRO"/>
              <a:cs typeface="Times New Roman"/>
            </a:rPr>
            <a:t>目次へ戻る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12</xdr:col>
      <xdr:colOff>622300</xdr:colOff>
      <xdr:row>3</xdr:row>
      <xdr:rowOff>168275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6794500" y="444500"/>
          <a:ext cx="1304925" cy="34290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kumimoji="1" lang="ja-JP" sz="1400" b="1">
              <a:solidFill>
                <a:srgbClr val="000000"/>
              </a:solidFill>
              <a:effectLst/>
              <a:latin typeface="ＭＳ Ｐゴシック"/>
              <a:ea typeface="HG丸ｺﾞｼｯｸM-PRO"/>
              <a:cs typeface="Times New Roman"/>
            </a:rPr>
            <a:t>目次へ戻る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10</xdr:col>
      <xdr:colOff>622300</xdr:colOff>
      <xdr:row>3</xdr:row>
      <xdr:rowOff>168275</xdr:rowOff>
    </xdr:to>
    <xdr:sp macro="" textlink="">
      <xdr:nvSpPr>
        <xdr:cNvPr id="3" name="テキスト ボックス 2">
          <a:hlinkClick xmlns:r="http://schemas.openxmlformats.org/officeDocument/2006/relationships" r:id="rId1"/>
        </xdr:cNvPr>
        <xdr:cNvSpPr txBox="1"/>
      </xdr:nvSpPr>
      <xdr:spPr>
        <a:xfrm>
          <a:off x="6524625" y="444500"/>
          <a:ext cx="1304925" cy="34290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kumimoji="1" lang="ja-JP" sz="1400" b="1">
              <a:solidFill>
                <a:srgbClr val="000000"/>
              </a:solidFill>
              <a:effectLst/>
              <a:latin typeface="ＭＳ Ｐゴシック"/>
              <a:ea typeface="HG丸ｺﾞｼｯｸM-PRO"/>
              <a:cs typeface="Times New Roman"/>
            </a:rPr>
            <a:t>目次へ戻る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3.pref.nagano.lg.jp/tokei/1_gakkoukihon/gakkoukihontop.htm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3.pref.nagano.lg.jp/tokei/1_gakkoukihon/gakkoukihontop.htm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3.pref.nagano.lg.jp/tokei/1_gakkoukihon/gakkoukihontop.htm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3.pref.nagano.lg.jp/tokei/1_gakkoukihon/gakkoukihontop.ht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3.pref.nagano.lg.jp/tokei/1_gakkoukihon/gakkoukihontop.ht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3.pref.nagano.lg.jp/tokei/1_gakkoukihon/gakkoukihontop.ht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3.pref.nagano.lg.jp/tokei/1_gakkoukihon/gakkoukihontop.ht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3.pref.nagano.lg.jp/tokei/1_gakkoukihon/gakkoukihontop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showGridLines="0"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7" sqref="C7"/>
    </sheetView>
  </sheetViews>
  <sheetFormatPr defaultRowHeight="21.95" customHeight="1"/>
  <cols>
    <col min="1" max="1" width="10.625" style="222" customWidth="1"/>
    <col min="2" max="2" width="70.625" style="223" customWidth="1"/>
    <col min="3" max="256" width="9" style="223"/>
    <col min="257" max="257" width="10.625" style="223" customWidth="1"/>
    <col min="258" max="258" width="70.625" style="223" customWidth="1"/>
    <col min="259" max="512" width="9" style="223"/>
    <col min="513" max="513" width="10.625" style="223" customWidth="1"/>
    <col min="514" max="514" width="70.625" style="223" customWidth="1"/>
    <col min="515" max="768" width="9" style="223"/>
    <col min="769" max="769" width="10.625" style="223" customWidth="1"/>
    <col min="770" max="770" width="70.625" style="223" customWidth="1"/>
    <col min="771" max="1024" width="9" style="223"/>
    <col min="1025" max="1025" width="10.625" style="223" customWidth="1"/>
    <col min="1026" max="1026" width="70.625" style="223" customWidth="1"/>
    <col min="1027" max="1280" width="9" style="223"/>
    <col min="1281" max="1281" width="10.625" style="223" customWidth="1"/>
    <col min="1282" max="1282" width="70.625" style="223" customWidth="1"/>
    <col min="1283" max="1536" width="9" style="223"/>
    <col min="1537" max="1537" width="10.625" style="223" customWidth="1"/>
    <col min="1538" max="1538" width="70.625" style="223" customWidth="1"/>
    <col min="1539" max="1792" width="9" style="223"/>
    <col min="1793" max="1793" width="10.625" style="223" customWidth="1"/>
    <col min="1794" max="1794" width="70.625" style="223" customWidth="1"/>
    <col min="1795" max="2048" width="9" style="223"/>
    <col min="2049" max="2049" width="10.625" style="223" customWidth="1"/>
    <col min="2050" max="2050" width="70.625" style="223" customWidth="1"/>
    <col min="2051" max="2304" width="9" style="223"/>
    <col min="2305" max="2305" width="10.625" style="223" customWidth="1"/>
    <col min="2306" max="2306" width="70.625" style="223" customWidth="1"/>
    <col min="2307" max="2560" width="9" style="223"/>
    <col min="2561" max="2561" width="10.625" style="223" customWidth="1"/>
    <col min="2562" max="2562" width="70.625" style="223" customWidth="1"/>
    <col min="2563" max="2816" width="9" style="223"/>
    <col min="2817" max="2817" width="10.625" style="223" customWidth="1"/>
    <col min="2818" max="2818" width="70.625" style="223" customWidth="1"/>
    <col min="2819" max="3072" width="9" style="223"/>
    <col min="3073" max="3073" width="10.625" style="223" customWidth="1"/>
    <col min="3074" max="3074" width="70.625" style="223" customWidth="1"/>
    <col min="3075" max="3328" width="9" style="223"/>
    <col min="3329" max="3329" width="10.625" style="223" customWidth="1"/>
    <col min="3330" max="3330" width="70.625" style="223" customWidth="1"/>
    <col min="3331" max="3584" width="9" style="223"/>
    <col min="3585" max="3585" width="10.625" style="223" customWidth="1"/>
    <col min="3586" max="3586" width="70.625" style="223" customWidth="1"/>
    <col min="3587" max="3840" width="9" style="223"/>
    <col min="3841" max="3841" width="10.625" style="223" customWidth="1"/>
    <col min="3842" max="3842" width="70.625" style="223" customWidth="1"/>
    <col min="3843" max="4096" width="9" style="223"/>
    <col min="4097" max="4097" width="10.625" style="223" customWidth="1"/>
    <col min="4098" max="4098" width="70.625" style="223" customWidth="1"/>
    <col min="4099" max="4352" width="9" style="223"/>
    <col min="4353" max="4353" width="10.625" style="223" customWidth="1"/>
    <col min="4354" max="4354" width="70.625" style="223" customWidth="1"/>
    <col min="4355" max="4608" width="9" style="223"/>
    <col min="4609" max="4609" width="10.625" style="223" customWidth="1"/>
    <col min="4610" max="4610" width="70.625" style="223" customWidth="1"/>
    <col min="4611" max="4864" width="9" style="223"/>
    <col min="4865" max="4865" width="10.625" style="223" customWidth="1"/>
    <col min="4866" max="4866" width="70.625" style="223" customWidth="1"/>
    <col min="4867" max="5120" width="9" style="223"/>
    <col min="5121" max="5121" width="10.625" style="223" customWidth="1"/>
    <col min="5122" max="5122" width="70.625" style="223" customWidth="1"/>
    <col min="5123" max="5376" width="9" style="223"/>
    <col min="5377" max="5377" width="10.625" style="223" customWidth="1"/>
    <col min="5378" max="5378" width="70.625" style="223" customWidth="1"/>
    <col min="5379" max="5632" width="9" style="223"/>
    <col min="5633" max="5633" width="10.625" style="223" customWidth="1"/>
    <col min="5634" max="5634" width="70.625" style="223" customWidth="1"/>
    <col min="5635" max="5888" width="9" style="223"/>
    <col min="5889" max="5889" width="10.625" style="223" customWidth="1"/>
    <col min="5890" max="5890" width="70.625" style="223" customWidth="1"/>
    <col min="5891" max="6144" width="9" style="223"/>
    <col min="6145" max="6145" width="10.625" style="223" customWidth="1"/>
    <col min="6146" max="6146" width="70.625" style="223" customWidth="1"/>
    <col min="6147" max="6400" width="9" style="223"/>
    <col min="6401" max="6401" width="10.625" style="223" customWidth="1"/>
    <col min="6402" max="6402" width="70.625" style="223" customWidth="1"/>
    <col min="6403" max="6656" width="9" style="223"/>
    <col min="6657" max="6657" width="10.625" style="223" customWidth="1"/>
    <col min="6658" max="6658" width="70.625" style="223" customWidth="1"/>
    <col min="6659" max="6912" width="9" style="223"/>
    <col min="6913" max="6913" width="10.625" style="223" customWidth="1"/>
    <col min="6914" max="6914" width="70.625" style="223" customWidth="1"/>
    <col min="6915" max="7168" width="9" style="223"/>
    <col min="7169" max="7169" width="10.625" style="223" customWidth="1"/>
    <col min="7170" max="7170" width="70.625" style="223" customWidth="1"/>
    <col min="7171" max="7424" width="9" style="223"/>
    <col min="7425" max="7425" width="10.625" style="223" customWidth="1"/>
    <col min="7426" max="7426" width="70.625" style="223" customWidth="1"/>
    <col min="7427" max="7680" width="9" style="223"/>
    <col min="7681" max="7681" width="10.625" style="223" customWidth="1"/>
    <col min="7682" max="7682" width="70.625" style="223" customWidth="1"/>
    <col min="7683" max="7936" width="9" style="223"/>
    <col min="7937" max="7937" width="10.625" style="223" customWidth="1"/>
    <col min="7938" max="7938" width="70.625" style="223" customWidth="1"/>
    <col min="7939" max="8192" width="9" style="223"/>
    <col min="8193" max="8193" width="10.625" style="223" customWidth="1"/>
    <col min="8194" max="8194" width="70.625" style="223" customWidth="1"/>
    <col min="8195" max="8448" width="9" style="223"/>
    <col min="8449" max="8449" width="10.625" style="223" customWidth="1"/>
    <col min="8450" max="8450" width="70.625" style="223" customWidth="1"/>
    <col min="8451" max="8704" width="9" style="223"/>
    <col min="8705" max="8705" width="10.625" style="223" customWidth="1"/>
    <col min="8706" max="8706" width="70.625" style="223" customWidth="1"/>
    <col min="8707" max="8960" width="9" style="223"/>
    <col min="8961" max="8961" width="10.625" style="223" customWidth="1"/>
    <col min="8962" max="8962" width="70.625" style="223" customWidth="1"/>
    <col min="8963" max="9216" width="9" style="223"/>
    <col min="9217" max="9217" width="10.625" style="223" customWidth="1"/>
    <col min="9218" max="9218" width="70.625" style="223" customWidth="1"/>
    <col min="9219" max="9472" width="9" style="223"/>
    <col min="9473" max="9473" width="10.625" style="223" customWidth="1"/>
    <col min="9474" max="9474" width="70.625" style="223" customWidth="1"/>
    <col min="9475" max="9728" width="9" style="223"/>
    <col min="9729" max="9729" width="10.625" style="223" customWidth="1"/>
    <col min="9730" max="9730" width="70.625" style="223" customWidth="1"/>
    <col min="9731" max="9984" width="9" style="223"/>
    <col min="9985" max="9985" width="10.625" style="223" customWidth="1"/>
    <col min="9986" max="9986" width="70.625" style="223" customWidth="1"/>
    <col min="9987" max="10240" width="9" style="223"/>
    <col min="10241" max="10241" width="10.625" style="223" customWidth="1"/>
    <col min="10242" max="10242" width="70.625" style="223" customWidth="1"/>
    <col min="10243" max="10496" width="9" style="223"/>
    <col min="10497" max="10497" width="10.625" style="223" customWidth="1"/>
    <col min="10498" max="10498" width="70.625" style="223" customWidth="1"/>
    <col min="10499" max="10752" width="9" style="223"/>
    <col min="10753" max="10753" width="10.625" style="223" customWidth="1"/>
    <col min="10754" max="10754" width="70.625" style="223" customWidth="1"/>
    <col min="10755" max="11008" width="9" style="223"/>
    <col min="11009" max="11009" width="10.625" style="223" customWidth="1"/>
    <col min="11010" max="11010" width="70.625" style="223" customWidth="1"/>
    <col min="11011" max="11264" width="9" style="223"/>
    <col min="11265" max="11265" width="10.625" style="223" customWidth="1"/>
    <col min="11266" max="11266" width="70.625" style="223" customWidth="1"/>
    <col min="11267" max="11520" width="9" style="223"/>
    <col min="11521" max="11521" width="10.625" style="223" customWidth="1"/>
    <col min="11522" max="11522" width="70.625" style="223" customWidth="1"/>
    <col min="11523" max="11776" width="9" style="223"/>
    <col min="11777" max="11777" width="10.625" style="223" customWidth="1"/>
    <col min="11778" max="11778" width="70.625" style="223" customWidth="1"/>
    <col min="11779" max="12032" width="9" style="223"/>
    <col min="12033" max="12033" width="10.625" style="223" customWidth="1"/>
    <col min="12034" max="12034" width="70.625" style="223" customWidth="1"/>
    <col min="12035" max="12288" width="9" style="223"/>
    <col min="12289" max="12289" width="10.625" style="223" customWidth="1"/>
    <col min="12290" max="12290" width="70.625" style="223" customWidth="1"/>
    <col min="12291" max="12544" width="9" style="223"/>
    <col min="12545" max="12545" width="10.625" style="223" customWidth="1"/>
    <col min="12546" max="12546" width="70.625" style="223" customWidth="1"/>
    <col min="12547" max="12800" width="9" style="223"/>
    <col min="12801" max="12801" width="10.625" style="223" customWidth="1"/>
    <col min="12802" max="12802" width="70.625" style="223" customWidth="1"/>
    <col min="12803" max="13056" width="9" style="223"/>
    <col min="13057" max="13057" width="10.625" style="223" customWidth="1"/>
    <col min="13058" max="13058" width="70.625" style="223" customWidth="1"/>
    <col min="13059" max="13312" width="9" style="223"/>
    <col min="13313" max="13313" width="10.625" style="223" customWidth="1"/>
    <col min="13314" max="13314" width="70.625" style="223" customWidth="1"/>
    <col min="13315" max="13568" width="9" style="223"/>
    <col min="13569" max="13569" width="10.625" style="223" customWidth="1"/>
    <col min="13570" max="13570" width="70.625" style="223" customWidth="1"/>
    <col min="13571" max="13824" width="9" style="223"/>
    <col min="13825" max="13825" width="10.625" style="223" customWidth="1"/>
    <col min="13826" max="13826" width="70.625" style="223" customWidth="1"/>
    <col min="13827" max="14080" width="9" style="223"/>
    <col min="14081" max="14081" width="10.625" style="223" customWidth="1"/>
    <col min="14082" max="14082" width="70.625" style="223" customWidth="1"/>
    <col min="14083" max="14336" width="9" style="223"/>
    <col min="14337" max="14337" width="10.625" style="223" customWidth="1"/>
    <col min="14338" max="14338" width="70.625" style="223" customWidth="1"/>
    <col min="14339" max="14592" width="9" style="223"/>
    <col min="14593" max="14593" width="10.625" style="223" customWidth="1"/>
    <col min="14594" max="14594" width="70.625" style="223" customWidth="1"/>
    <col min="14595" max="14848" width="9" style="223"/>
    <col min="14849" max="14849" width="10.625" style="223" customWidth="1"/>
    <col min="14850" max="14850" width="70.625" style="223" customWidth="1"/>
    <col min="14851" max="15104" width="9" style="223"/>
    <col min="15105" max="15105" width="10.625" style="223" customWidth="1"/>
    <col min="15106" max="15106" width="70.625" style="223" customWidth="1"/>
    <col min="15107" max="15360" width="9" style="223"/>
    <col min="15361" max="15361" width="10.625" style="223" customWidth="1"/>
    <col min="15362" max="15362" width="70.625" style="223" customWidth="1"/>
    <col min="15363" max="15616" width="9" style="223"/>
    <col min="15617" max="15617" width="10.625" style="223" customWidth="1"/>
    <col min="15618" max="15618" width="70.625" style="223" customWidth="1"/>
    <col min="15619" max="15872" width="9" style="223"/>
    <col min="15873" max="15873" width="10.625" style="223" customWidth="1"/>
    <col min="15874" max="15874" width="70.625" style="223" customWidth="1"/>
    <col min="15875" max="16128" width="9" style="223"/>
    <col min="16129" max="16129" width="10.625" style="223" customWidth="1"/>
    <col min="16130" max="16130" width="70.625" style="223" customWidth="1"/>
    <col min="16131" max="16384" width="9" style="223"/>
  </cols>
  <sheetData>
    <row r="1" spans="1:2" ht="21.95" customHeight="1" thickBot="1">
      <c r="A1" s="230" t="s">
        <v>165</v>
      </c>
    </row>
    <row r="2" spans="1:2" ht="24.95" customHeight="1" thickBot="1">
      <c r="A2" s="224" t="s">
        <v>128</v>
      </c>
      <c r="B2" s="225" t="s">
        <v>129</v>
      </c>
    </row>
    <row r="3" spans="1:2" ht="24.95" customHeight="1">
      <c r="A3" s="231" t="s">
        <v>130</v>
      </c>
      <c r="B3" s="226" t="s">
        <v>131</v>
      </c>
    </row>
    <row r="4" spans="1:2" ht="24.95" customHeight="1">
      <c r="A4" s="232" t="s">
        <v>132</v>
      </c>
      <c r="B4" s="227" t="s">
        <v>133</v>
      </c>
    </row>
    <row r="5" spans="1:2" ht="24.95" customHeight="1">
      <c r="A5" s="232" t="s">
        <v>134</v>
      </c>
      <c r="B5" s="227" t="s">
        <v>135</v>
      </c>
    </row>
    <row r="6" spans="1:2" ht="24.95" customHeight="1">
      <c r="A6" s="232" t="s">
        <v>136</v>
      </c>
      <c r="B6" s="227" t="s">
        <v>137</v>
      </c>
    </row>
    <row r="7" spans="1:2" ht="24.95" customHeight="1">
      <c r="A7" s="232" t="s">
        <v>138</v>
      </c>
      <c r="B7" s="227" t="s">
        <v>139</v>
      </c>
    </row>
    <row r="8" spans="1:2" ht="24.95" customHeight="1">
      <c r="A8" s="232" t="s">
        <v>140</v>
      </c>
      <c r="B8" s="227" t="s">
        <v>141</v>
      </c>
    </row>
    <row r="9" spans="1:2" ht="24.95" customHeight="1">
      <c r="A9" s="232" t="s">
        <v>142</v>
      </c>
      <c r="B9" s="227" t="s">
        <v>143</v>
      </c>
    </row>
    <row r="10" spans="1:2" ht="24.95" customHeight="1">
      <c r="A10" s="232" t="s">
        <v>144</v>
      </c>
      <c r="B10" s="227" t="s">
        <v>145</v>
      </c>
    </row>
    <row r="11" spans="1:2" ht="24.95" customHeight="1">
      <c r="A11" s="232" t="s">
        <v>146</v>
      </c>
      <c r="B11" s="227" t="s">
        <v>147</v>
      </c>
    </row>
    <row r="12" spans="1:2" ht="24.95" customHeight="1">
      <c r="A12" s="232" t="s">
        <v>148</v>
      </c>
      <c r="B12" s="227" t="s">
        <v>149</v>
      </c>
    </row>
    <row r="13" spans="1:2" ht="24.95" customHeight="1">
      <c r="A13" s="232" t="s">
        <v>150</v>
      </c>
      <c r="B13" s="227" t="s">
        <v>151</v>
      </c>
    </row>
    <row r="14" spans="1:2" ht="24.95" customHeight="1">
      <c r="A14" s="232" t="s">
        <v>152</v>
      </c>
      <c r="B14" s="227" t="s">
        <v>153</v>
      </c>
    </row>
    <row r="15" spans="1:2" ht="24.95" customHeight="1">
      <c r="A15" s="232" t="s">
        <v>154</v>
      </c>
      <c r="B15" s="227" t="s">
        <v>166</v>
      </c>
    </row>
    <row r="16" spans="1:2" ht="24.95" customHeight="1">
      <c r="A16" s="232" t="s">
        <v>155</v>
      </c>
      <c r="B16" s="410" t="s">
        <v>167</v>
      </c>
    </row>
    <row r="17" spans="1:2" ht="24.95" customHeight="1">
      <c r="A17" s="233" t="s">
        <v>168</v>
      </c>
      <c r="B17" s="227" t="s">
        <v>156</v>
      </c>
    </row>
    <row r="18" spans="1:2" ht="18.75" customHeight="1">
      <c r="A18" s="408" t="s">
        <v>169</v>
      </c>
      <c r="B18" s="227" t="s">
        <v>172</v>
      </c>
    </row>
    <row r="19" spans="1:2" ht="18.75" customHeight="1">
      <c r="A19" s="408" t="s">
        <v>170</v>
      </c>
      <c r="B19" s="227" t="s">
        <v>157</v>
      </c>
    </row>
    <row r="20" spans="1:2" ht="18.75" customHeight="1">
      <c r="A20" s="408" t="s">
        <v>171</v>
      </c>
      <c r="B20" s="227" t="s">
        <v>158</v>
      </c>
    </row>
    <row r="21" spans="1:2" ht="24.95" customHeight="1">
      <c r="A21" s="232" t="s">
        <v>159</v>
      </c>
      <c r="B21" s="227" t="s">
        <v>160</v>
      </c>
    </row>
    <row r="22" spans="1:2" ht="15" customHeight="1">
      <c r="A22" s="411" t="s">
        <v>686</v>
      </c>
      <c r="B22" s="414" t="s">
        <v>174</v>
      </c>
    </row>
    <row r="23" spans="1:2" ht="15" customHeight="1">
      <c r="A23" s="409" t="s">
        <v>685</v>
      </c>
      <c r="B23" s="415"/>
    </row>
    <row r="24" spans="1:2" ht="24.95" customHeight="1">
      <c r="A24" s="234" t="s">
        <v>162</v>
      </c>
      <c r="B24" s="227" t="s">
        <v>175</v>
      </c>
    </row>
    <row r="25" spans="1:2" ht="24.95" customHeight="1">
      <c r="A25" s="412" t="s">
        <v>173</v>
      </c>
      <c r="B25" s="227" t="s">
        <v>176</v>
      </c>
    </row>
    <row r="26" spans="1:2" ht="24.95" customHeight="1">
      <c r="A26" s="234">
        <v>20</v>
      </c>
      <c r="B26" s="227" t="s">
        <v>177</v>
      </c>
    </row>
    <row r="27" spans="1:2" ht="24.95" customHeight="1" thickBot="1">
      <c r="A27" s="413" t="s">
        <v>163</v>
      </c>
      <c r="B27" s="228" t="s">
        <v>161</v>
      </c>
    </row>
    <row r="28" spans="1:2" ht="21.95" customHeight="1">
      <c r="A28" s="229" t="s">
        <v>164</v>
      </c>
    </row>
  </sheetData>
  <mergeCells count="1">
    <mergeCell ref="B22:B23"/>
  </mergeCells>
  <phoneticPr fontId="2"/>
  <hyperlinks>
    <hyperlink ref="A14" location="'12特別支援学校学級数・教職員数'!A1" display="１２"/>
    <hyperlink ref="A12" location="'10中学校教職員数'!A1" display="１０"/>
    <hyperlink ref="A10" location="'８中学校生徒数'!A1" display="８"/>
    <hyperlink ref="A8" location="'６小学校学級数'!A1" display="６"/>
    <hyperlink ref="A6" location="'４認定こども園 '!A1" display="４"/>
    <hyperlink ref="A15" location="'13卒業後の状況'!A1" display="１３"/>
    <hyperlink ref="A13" location="'11特別支援学校児童・生徒数'!A1" display="１１"/>
    <hyperlink ref="A11" location="'９中学校学級数'!A1" display="９"/>
    <hyperlink ref="A9" location="'７小学校教職員数'!A1" display="７"/>
    <hyperlink ref="A7" location="'５小学校児童数'!A1" display="５"/>
    <hyperlink ref="A5" location="'３幼稚園学級数・幼児数'!A1" display="３"/>
    <hyperlink ref="A4" location="'２市立小中学校施設の概要'!A1" display="２"/>
    <hyperlink ref="A16" location="'14理由別長期欠席者'!A1" display="１４"/>
    <hyperlink ref="A3" location="'1学校総覧'!A1" display="１"/>
    <hyperlink ref="A18" location="'15図書館(1)'!A1" display="（１）"/>
    <hyperlink ref="A21" location="'16体育施設の利用状況'!A1" display="１６"/>
    <hyperlink ref="A19:A20" location="'15図書館(1)'!A1" display="１"/>
    <hyperlink ref="A19" location="'15(2)'!A1" display="（２）"/>
    <hyperlink ref="A20" location="'15(3)'!A1" display="（３）"/>
    <hyperlink ref="A22" location="'17観光地利用状況(1)'!A1" display="１７ （１）"/>
    <hyperlink ref="A24" location="'18湯っ蔵んど利用者数'!A1" display="１８"/>
    <hyperlink ref="A26" location="'20文化施設等利用状況'!A1" display="'20文化施設等利用状況'!A1"/>
    <hyperlink ref="A23" location="'17観光地利用状況(2)'!A1" display="（２）"/>
    <hyperlink ref="A25" location="'19労働関係施設利用者数'!A1" display="１９"/>
    <hyperlink ref="A27" location="'21文化財'!A1" display="２１"/>
  </hyperlinks>
  <pageMargins left="0.59055118110236227" right="0.19685039370078741" top="0.98425196850393704" bottom="0.98425196850393704" header="0.51181102362204722" footer="0.51181102362204722"/>
  <pageSetup paperSize="9" orientation="portrait" r:id="rId1"/>
  <headerFooter alignWithMargins="0"/>
  <ignoredErrors>
    <ignoredError sqref="A24:A25 A27 A3:A21 A2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zoomScaleNormal="100" workbookViewId="0"/>
  </sheetViews>
  <sheetFormatPr defaultRowHeight="13.5"/>
  <cols>
    <col min="1" max="6" width="9.625" style="98" customWidth="1"/>
    <col min="7" max="8" width="9.5" style="98" customWidth="1"/>
    <col min="9" max="16384" width="9" style="98"/>
  </cols>
  <sheetData>
    <row r="1" spans="1:10" s="108" customFormat="1" ht="22.5" customHeight="1">
      <c r="A1" s="108" t="s">
        <v>110</v>
      </c>
    </row>
    <row r="2" spans="1:10" ht="12" customHeight="1">
      <c r="A2" s="35"/>
      <c r="B2" s="35"/>
      <c r="C2" s="35"/>
      <c r="D2" s="35"/>
      <c r="E2" s="35"/>
      <c r="F2" s="35"/>
      <c r="G2" s="35"/>
      <c r="H2" s="55" t="s">
        <v>126</v>
      </c>
    </row>
    <row r="3" spans="1:10" ht="13.5" customHeight="1">
      <c r="A3" s="416" t="s">
        <v>90</v>
      </c>
      <c r="B3" s="421" t="s">
        <v>0</v>
      </c>
      <c r="C3" s="419" t="s">
        <v>33</v>
      </c>
      <c r="D3" s="419" t="s">
        <v>34</v>
      </c>
      <c r="E3" s="419"/>
      <c r="F3" s="419"/>
      <c r="G3" s="419"/>
      <c r="H3" s="420" t="s">
        <v>48</v>
      </c>
    </row>
    <row r="4" spans="1:10" ht="13.5" customHeight="1">
      <c r="A4" s="417"/>
      <c r="B4" s="426"/>
      <c r="C4" s="427"/>
      <c r="D4" s="154" t="s">
        <v>2</v>
      </c>
      <c r="E4" s="154" t="s">
        <v>27</v>
      </c>
      <c r="F4" s="154" t="s">
        <v>28</v>
      </c>
      <c r="G4" s="154" t="s">
        <v>29</v>
      </c>
      <c r="H4" s="440"/>
    </row>
    <row r="5" spans="1:10" ht="13.5" customHeight="1">
      <c r="A5" s="32" t="s">
        <v>95</v>
      </c>
      <c r="B5" s="56">
        <v>4</v>
      </c>
      <c r="C5" s="47">
        <v>51</v>
      </c>
      <c r="D5" s="47">
        <v>43</v>
      </c>
      <c r="E5" s="47">
        <v>13</v>
      </c>
      <c r="F5" s="47">
        <v>16</v>
      </c>
      <c r="G5" s="47">
        <v>14</v>
      </c>
      <c r="H5" s="48">
        <v>8</v>
      </c>
      <c r="J5" s="99"/>
    </row>
    <row r="6" spans="1:10" ht="13.5" customHeight="1">
      <c r="A6" s="32">
        <v>21</v>
      </c>
      <c r="B6" s="57">
        <v>4</v>
      </c>
      <c r="C6" s="40">
        <v>53</v>
      </c>
      <c r="D6" s="40">
        <v>43</v>
      </c>
      <c r="E6" s="40">
        <v>14</v>
      </c>
      <c r="F6" s="40">
        <v>13</v>
      </c>
      <c r="G6" s="40">
        <v>16</v>
      </c>
      <c r="H6" s="41">
        <v>10</v>
      </c>
    </row>
    <row r="7" spans="1:10" ht="13.5" customHeight="1">
      <c r="A7" s="33">
        <v>22</v>
      </c>
      <c r="B7" s="57">
        <v>4</v>
      </c>
      <c r="C7" s="40">
        <v>52</v>
      </c>
      <c r="D7" s="40">
        <v>42</v>
      </c>
      <c r="E7" s="40">
        <v>14</v>
      </c>
      <c r="F7" s="40">
        <v>15</v>
      </c>
      <c r="G7" s="40">
        <v>13</v>
      </c>
      <c r="H7" s="41">
        <v>10</v>
      </c>
    </row>
    <row r="8" spans="1:10" ht="13.5" customHeight="1">
      <c r="A8" s="33">
        <v>23</v>
      </c>
      <c r="B8" s="57">
        <v>4</v>
      </c>
      <c r="C8" s="40">
        <v>58</v>
      </c>
      <c r="D8" s="40">
        <v>47</v>
      </c>
      <c r="E8" s="40">
        <v>17</v>
      </c>
      <c r="F8" s="40">
        <v>15</v>
      </c>
      <c r="G8" s="40">
        <v>15</v>
      </c>
      <c r="H8" s="41">
        <v>11</v>
      </c>
    </row>
    <row r="9" spans="1:10" ht="13.5" customHeight="1">
      <c r="A9" s="33">
        <v>24</v>
      </c>
      <c r="B9" s="57">
        <v>4</v>
      </c>
      <c r="C9" s="40">
        <v>60</v>
      </c>
      <c r="D9" s="40">
        <v>49</v>
      </c>
      <c r="E9" s="40">
        <v>16</v>
      </c>
      <c r="F9" s="40">
        <v>18</v>
      </c>
      <c r="G9" s="40">
        <v>15</v>
      </c>
      <c r="H9" s="41">
        <v>11</v>
      </c>
    </row>
    <row r="10" spans="1:10" ht="13.5" customHeight="1">
      <c r="A10" s="33">
        <v>25</v>
      </c>
      <c r="B10" s="57">
        <v>4</v>
      </c>
      <c r="C10" s="40">
        <v>61</v>
      </c>
      <c r="D10" s="40">
        <v>51</v>
      </c>
      <c r="E10" s="40">
        <v>16</v>
      </c>
      <c r="F10" s="40">
        <v>17</v>
      </c>
      <c r="G10" s="40">
        <v>18</v>
      </c>
      <c r="H10" s="41">
        <v>10</v>
      </c>
    </row>
    <row r="11" spans="1:10" ht="13.5" customHeight="1">
      <c r="A11" s="33">
        <v>26</v>
      </c>
      <c r="B11" s="60">
        <v>4</v>
      </c>
      <c r="C11" s="61">
        <v>61</v>
      </c>
      <c r="D11" s="61">
        <v>49</v>
      </c>
      <c r="E11" s="61">
        <v>17</v>
      </c>
      <c r="F11" s="61">
        <v>15</v>
      </c>
      <c r="G11" s="61">
        <v>17</v>
      </c>
      <c r="H11" s="62">
        <v>12</v>
      </c>
    </row>
    <row r="12" spans="1:10" ht="13.5" customHeight="1">
      <c r="A12" s="33">
        <v>27</v>
      </c>
      <c r="B12" s="60">
        <v>4</v>
      </c>
      <c r="C12" s="61">
        <v>59</v>
      </c>
      <c r="D12" s="61">
        <v>47</v>
      </c>
      <c r="E12" s="61">
        <v>15</v>
      </c>
      <c r="F12" s="61">
        <v>17</v>
      </c>
      <c r="G12" s="61">
        <v>15</v>
      </c>
      <c r="H12" s="62">
        <v>12</v>
      </c>
    </row>
    <row r="13" spans="1:10" ht="13.5" customHeight="1">
      <c r="A13" s="33">
        <v>28</v>
      </c>
      <c r="B13" s="60">
        <v>4</v>
      </c>
      <c r="C13" s="61">
        <v>59</v>
      </c>
      <c r="D13" s="61">
        <v>48</v>
      </c>
      <c r="E13" s="61">
        <v>16</v>
      </c>
      <c r="F13" s="61">
        <v>15</v>
      </c>
      <c r="G13" s="61">
        <v>17</v>
      </c>
      <c r="H13" s="62">
        <v>11</v>
      </c>
    </row>
    <row r="14" spans="1:10" ht="13.5" customHeight="1">
      <c r="A14" s="158">
        <v>29</v>
      </c>
      <c r="B14" s="182">
        <v>4</v>
      </c>
      <c r="C14" s="183">
        <v>53</v>
      </c>
      <c r="D14" s="183">
        <v>43</v>
      </c>
      <c r="E14" s="183">
        <v>12</v>
      </c>
      <c r="F14" s="183">
        <v>16</v>
      </c>
      <c r="G14" s="183">
        <v>15</v>
      </c>
      <c r="H14" s="184">
        <v>10</v>
      </c>
    </row>
    <row r="15" spans="1:10" ht="15" customHeight="1">
      <c r="A15" s="5"/>
      <c r="B15" s="5"/>
      <c r="C15" s="5"/>
      <c r="D15" s="5"/>
      <c r="E15" s="5"/>
      <c r="F15" s="5"/>
      <c r="G15" s="5"/>
      <c r="H15" s="138" t="s">
        <v>54</v>
      </c>
    </row>
  </sheetData>
  <mergeCells count="5">
    <mergeCell ref="H3:H4"/>
    <mergeCell ref="A3:A4"/>
    <mergeCell ref="B3:B4"/>
    <mergeCell ref="C3:C4"/>
    <mergeCell ref="D3:G3"/>
  </mergeCells>
  <phoneticPr fontId="2"/>
  <hyperlinks>
    <hyperlink ref="H15" r:id="rId1"/>
  </hyperlinks>
  <pageMargins left="0.75" right="0.75" top="1" bottom="1" header="0.51200000000000001" footer="0.51200000000000001"/>
  <pageSetup paperSize="9" orientation="portrait" r:id="rId2"/>
  <headerFooter alignWithMargins="0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zoomScaleNormal="100" workbookViewId="0">
      <selection activeCell="K6" sqref="K6"/>
    </sheetView>
  </sheetViews>
  <sheetFormatPr defaultRowHeight="15.75" customHeight="1"/>
  <cols>
    <col min="1" max="1" width="9.625" style="98" customWidth="1"/>
    <col min="2" max="7" width="9" style="98" customWidth="1"/>
    <col min="8" max="8" width="11.375" style="98" customWidth="1"/>
    <col min="9" max="16384" width="9" style="98"/>
  </cols>
  <sheetData>
    <row r="1" spans="1:11" s="108" customFormat="1" ht="22.5" customHeight="1">
      <c r="A1" s="108" t="s">
        <v>111</v>
      </c>
    </row>
    <row r="2" spans="1:11" ht="12" customHeight="1">
      <c r="A2" s="35"/>
      <c r="B2" s="35"/>
      <c r="C2" s="35"/>
      <c r="D2" s="35"/>
      <c r="E2" s="35"/>
      <c r="F2" s="35"/>
      <c r="G2" s="35"/>
      <c r="H2" s="55" t="s">
        <v>47</v>
      </c>
    </row>
    <row r="3" spans="1:11" ht="13.5" customHeight="1">
      <c r="A3" s="416" t="s">
        <v>90</v>
      </c>
      <c r="B3" s="421" t="s">
        <v>35</v>
      </c>
      <c r="C3" s="419"/>
      <c r="D3" s="419"/>
      <c r="E3" s="419" t="s">
        <v>36</v>
      </c>
      <c r="F3" s="419"/>
      <c r="G3" s="419"/>
      <c r="H3" s="420" t="s">
        <v>51</v>
      </c>
      <c r="J3" s="99"/>
    </row>
    <row r="4" spans="1:11" ht="13.5" customHeight="1">
      <c r="A4" s="417"/>
      <c r="B4" s="147" t="s">
        <v>2</v>
      </c>
      <c r="C4" s="154" t="s">
        <v>6</v>
      </c>
      <c r="D4" s="154" t="s">
        <v>7</v>
      </c>
      <c r="E4" s="154" t="s">
        <v>2</v>
      </c>
      <c r="F4" s="154" t="s">
        <v>6</v>
      </c>
      <c r="G4" s="154" t="s">
        <v>7</v>
      </c>
      <c r="H4" s="440"/>
    </row>
    <row r="5" spans="1:11" ht="13.5" customHeight="1">
      <c r="A5" s="32" t="s">
        <v>95</v>
      </c>
      <c r="B5" s="56">
        <v>104</v>
      </c>
      <c r="C5" s="47">
        <v>66</v>
      </c>
      <c r="D5" s="47">
        <v>38</v>
      </c>
      <c r="E5" s="47">
        <v>23</v>
      </c>
      <c r="F5" s="47">
        <v>9</v>
      </c>
      <c r="G5" s="47">
        <v>14</v>
      </c>
      <c r="H5" s="58">
        <v>14.8</v>
      </c>
      <c r="J5" s="217"/>
      <c r="K5" s="4"/>
    </row>
    <row r="6" spans="1:11" ht="13.5" customHeight="1">
      <c r="A6" s="32">
        <v>21</v>
      </c>
      <c r="B6" s="57">
        <v>107</v>
      </c>
      <c r="C6" s="40">
        <v>69</v>
      </c>
      <c r="D6" s="40">
        <v>38</v>
      </c>
      <c r="E6" s="40">
        <v>26</v>
      </c>
      <c r="F6" s="40">
        <v>7</v>
      </c>
      <c r="G6" s="40">
        <v>19</v>
      </c>
      <c r="H6" s="59">
        <v>14.6</v>
      </c>
      <c r="J6" s="217"/>
      <c r="K6" s="4"/>
    </row>
    <row r="7" spans="1:11" ht="13.5" customHeight="1">
      <c r="A7" s="33">
        <v>22</v>
      </c>
      <c r="B7" s="57">
        <v>106</v>
      </c>
      <c r="C7" s="40">
        <v>69</v>
      </c>
      <c r="D7" s="40">
        <v>37</v>
      </c>
      <c r="E7" s="40">
        <v>29</v>
      </c>
      <c r="F7" s="40">
        <v>7</v>
      </c>
      <c r="G7" s="40">
        <v>22</v>
      </c>
      <c r="H7" s="59">
        <v>14.3</v>
      </c>
      <c r="J7" s="217"/>
      <c r="K7" s="4"/>
    </row>
    <row r="8" spans="1:11" ht="13.5" customHeight="1">
      <c r="A8" s="33">
        <v>23</v>
      </c>
      <c r="B8" s="57">
        <v>113</v>
      </c>
      <c r="C8" s="40">
        <v>67</v>
      </c>
      <c r="D8" s="40">
        <v>46</v>
      </c>
      <c r="E8" s="40">
        <v>28</v>
      </c>
      <c r="F8" s="40">
        <v>6</v>
      </c>
      <c r="G8" s="40">
        <v>22</v>
      </c>
      <c r="H8" s="59">
        <v>13.9</v>
      </c>
      <c r="J8" s="217"/>
      <c r="K8" s="4"/>
    </row>
    <row r="9" spans="1:11" ht="13.5" customHeight="1">
      <c r="A9" s="33">
        <v>24</v>
      </c>
      <c r="B9" s="63">
        <v>113</v>
      </c>
      <c r="C9" s="53">
        <v>64</v>
      </c>
      <c r="D9" s="53">
        <v>49</v>
      </c>
      <c r="E9" s="53">
        <v>30</v>
      </c>
      <c r="F9" s="40">
        <v>7</v>
      </c>
      <c r="G9" s="40">
        <v>23</v>
      </c>
      <c r="H9" s="59">
        <v>13.8</v>
      </c>
      <c r="J9" s="217"/>
      <c r="K9" s="4"/>
    </row>
    <row r="10" spans="1:11" ht="13.5" customHeight="1">
      <c r="A10" s="33">
        <v>25</v>
      </c>
      <c r="B10" s="57">
        <v>112</v>
      </c>
      <c r="C10" s="40">
        <v>64</v>
      </c>
      <c r="D10" s="40">
        <v>48</v>
      </c>
      <c r="E10" s="40">
        <v>30</v>
      </c>
      <c r="F10" s="40">
        <v>6</v>
      </c>
      <c r="G10" s="40">
        <v>24</v>
      </c>
      <c r="H10" s="59">
        <v>13.8</v>
      </c>
      <c r="J10" s="217"/>
      <c r="K10" s="4"/>
    </row>
    <row r="11" spans="1:11" ht="13.5" customHeight="1">
      <c r="A11" s="33">
        <v>26</v>
      </c>
      <c r="B11" s="57">
        <v>111</v>
      </c>
      <c r="C11" s="40">
        <v>65</v>
      </c>
      <c r="D11" s="40">
        <v>46</v>
      </c>
      <c r="E11" s="40">
        <v>30</v>
      </c>
      <c r="F11" s="40">
        <v>8</v>
      </c>
      <c r="G11" s="40">
        <v>22</v>
      </c>
      <c r="H11" s="59">
        <v>13.9</v>
      </c>
      <c r="J11" s="217"/>
      <c r="K11" s="4"/>
    </row>
    <row r="12" spans="1:11" ht="13.5" customHeight="1">
      <c r="A12" s="33">
        <v>27</v>
      </c>
      <c r="B12" s="57">
        <v>105</v>
      </c>
      <c r="C12" s="40">
        <v>66</v>
      </c>
      <c r="D12" s="40">
        <v>39</v>
      </c>
      <c r="E12" s="40">
        <v>31</v>
      </c>
      <c r="F12" s="40">
        <v>8</v>
      </c>
      <c r="G12" s="40">
        <v>23</v>
      </c>
      <c r="H12" s="59">
        <v>14.3</v>
      </c>
      <c r="J12" s="217"/>
      <c r="K12" s="4"/>
    </row>
    <row r="13" spans="1:11" ht="13.5" customHeight="1">
      <c r="A13" s="33">
        <v>28</v>
      </c>
      <c r="B13" s="57">
        <v>106</v>
      </c>
      <c r="C13" s="40">
        <v>67</v>
      </c>
      <c r="D13" s="40">
        <v>39</v>
      </c>
      <c r="E13" s="40">
        <v>31</v>
      </c>
      <c r="F13" s="40">
        <v>8</v>
      </c>
      <c r="G13" s="40">
        <v>23</v>
      </c>
      <c r="H13" s="59">
        <v>14.1</v>
      </c>
      <c r="J13" s="217"/>
      <c r="K13" s="4"/>
    </row>
    <row r="14" spans="1:11" ht="13.5" customHeight="1">
      <c r="A14" s="158">
        <v>29</v>
      </c>
      <c r="B14" s="180">
        <v>98</v>
      </c>
      <c r="C14" s="165">
        <v>60</v>
      </c>
      <c r="D14" s="165">
        <v>38</v>
      </c>
      <c r="E14" s="165">
        <v>31</v>
      </c>
      <c r="F14" s="165">
        <v>6</v>
      </c>
      <c r="G14" s="165">
        <v>25</v>
      </c>
      <c r="H14" s="181">
        <v>13.9</v>
      </c>
      <c r="J14" s="217"/>
      <c r="K14" s="4"/>
    </row>
    <row r="15" spans="1:11" ht="15" customHeight="1">
      <c r="A15" s="5"/>
      <c r="B15" s="5"/>
      <c r="C15" s="5"/>
      <c r="D15" s="5"/>
      <c r="E15" s="5"/>
      <c r="F15" s="5"/>
      <c r="G15" s="5"/>
      <c r="H15" s="139" t="s">
        <v>54</v>
      </c>
    </row>
  </sheetData>
  <mergeCells count="4">
    <mergeCell ref="H3:H4"/>
    <mergeCell ref="B3:D3"/>
    <mergeCell ref="E3:G3"/>
    <mergeCell ref="A3:A4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>
      <selection activeCell="S10" sqref="S10"/>
    </sheetView>
  </sheetViews>
  <sheetFormatPr defaultRowHeight="12"/>
  <cols>
    <col min="1" max="1" width="9.625" style="5" customWidth="1"/>
    <col min="2" max="16" width="5" style="5" customWidth="1"/>
    <col min="17" max="16384" width="9" style="5"/>
  </cols>
  <sheetData>
    <row r="1" spans="1:18" s="108" customFormat="1" ht="22.5" customHeight="1">
      <c r="A1" s="108" t="s">
        <v>112</v>
      </c>
    </row>
    <row r="2" spans="1:18" ht="1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8" ht="15" customHeight="1">
      <c r="A3" s="65" t="s">
        <v>56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7"/>
      <c r="M3" s="7"/>
      <c r="N3" s="7"/>
      <c r="O3" s="7"/>
      <c r="P3" s="31" t="s">
        <v>47</v>
      </c>
    </row>
    <row r="4" spans="1:18" ht="3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8" ht="13.5" customHeight="1">
      <c r="A5" s="441" t="s">
        <v>90</v>
      </c>
      <c r="B5" s="423" t="s">
        <v>26</v>
      </c>
      <c r="C5" s="425"/>
      <c r="D5" s="425"/>
      <c r="E5" s="425" t="s">
        <v>27</v>
      </c>
      <c r="F5" s="425"/>
      <c r="G5" s="425" t="s">
        <v>28</v>
      </c>
      <c r="H5" s="425"/>
      <c r="I5" s="425" t="s">
        <v>29</v>
      </c>
      <c r="J5" s="425"/>
      <c r="K5" s="425" t="s">
        <v>30</v>
      </c>
      <c r="L5" s="425"/>
      <c r="M5" s="425" t="s">
        <v>31</v>
      </c>
      <c r="N5" s="425"/>
      <c r="O5" s="425" t="s">
        <v>32</v>
      </c>
      <c r="P5" s="443"/>
      <c r="R5" s="99"/>
    </row>
    <row r="6" spans="1:18" ht="13.5" customHeight="1">
      <c r="A6" s="442"/>
      <c r="B6" s="147" t="s">
        <v>2</v>
      </c>
      <c r="C6" s="154" t="s">
        <v>6</v>
      </c>
      <c r="D6" s="154" t="s">
        <v>7</v>
      </c>
      <c r="E6" s="154" t="s">
        <v>6</v>
      </c>
      <c r="F6" s="154" t="s">
        <v>7</v>
      </c>
      <c r="G6" s="154" t="s">
        <v>6</v>
      </c>
      <c r="H6" s="154" t="s">
        <v>7</v>
      </c>
      <c r="I6" s="154" t="s">
        <v>6</v>
      </c>
      <c r="J6" s="154" t="s">
        <v>7</v>
      </c>
      <c r="K6" s="154" t="s">
        <v>6</v>
      </c>
      <c r="L6" s="154" t="s">
        <v>7</v>
      </c>
      <c r="M6" s="154" t="s">
        <v>6</v>
      </c>
      <c r="N6" s="154" t="s">
        <v>7</v>
      </c>
      <c r="O6" s="154" t="s">
        <v>6</v>
      </c>
      <c r="P6" s="54" t="s">
        <v>7</v>
      </c>
    </row>
    <row r="7" spans="1:18" ht="13.5" customHeight="1">
      <c r="A7" s="75" t="s">
        <v>93</v>
      </c>
      <c r="B7" s="56">
        <v>10</v>
      </c>
      <c r="C7" s="47">
        <v>9</v>
      </c>
      <c r="D7" s="47">
        <v>1</v>
      </c>
      <c r="E7" s="47">
        <v>3</v>
      </c>
      <c r="F7" s="47">
        <v>0</v>
      </c>
      <c r="G7" s="47">
        <v>3</v>
      </c>
      <c r="H7" s="47">
        <v>0</v>
      </c>
      <c r="I7" s="47">
        <v>1</v>
      </c>
      <c r="J7" s="47">
        <v>1</v>
      </c>
      <c r="K7" s="47">
        <v>0</v>
      </c>
      <c r="L7" s="47">
        <v>0</v>
      </c>
      <c r="M7" s="47">
        <v>2</v>
      </c>
      <c r="N7" s="47">
        <v>0</v>
      </c>
      <c r="O7" s="47">
        <v>0</v>
      </c>
      <c r="P7" s="48">
        <v>0</v>
      </c>
    </row>
    <row r="8" spans="1:18" ht="13.5" customHeight="1">
      <c r="A8" s="76">
        <v>24</v>
      </c>
      <c r="B8" s="57">
        <v>13</v>
      </c>
      <c r="C8" s="40">
        <v>12</v>
      </c>
      <c r="D8" s="40">
        <v>1</v>
      </c>
      <c r="E8" s="40">
        <v>3</v>
      </c>
      <c r="F8" s="40">
        <v>0</v>
      </c>
      <c r="G8" s="40">
        <v>3</v>
      </c>
      <c r="H8" s="40">
        <v>0</v>
      </c>
      <c r="I8" s="40">
        <v>3</v>
      </c>
      <c r="J8" s="40">
        <v>0</v>
      </c>
      <c r="K8" s="40">
        <v>1</v>
      </c>
      <c r="L8" s="40">
        <v>1</v>
      </c>
      <c r="M8" s="40">
        <v>0</v>
      </c>
      <c r="N8" s="40">
        <v>0</v>
      </c>
      <c r="O8" s="40">
        <v>2</v>
      </c>
      <c r="P8" s="41">
        <v>0</v>
      </c>
    </row>
    <row r="9" spans="1:18" ht="13.5" customHeight="1">
      <c r="A9" s="76">
        <v>25</v>
      </c>
      <c r="B9" s="57">
        <v>13</v>
      </c>
      <c r="C9" s="40">
        <v>11</v>
      </c>
      <c r="D9" s="40">
        <v>2</v>
      </c>
      <c r="E9" s="40">
        <v>1</v>
      </c>
      <c r="F9" s="40">
        <v>1</v>
      </c>
      <c r="G9" s="40">
        <v>3</v>
      </c>
      <c r="H9" s="40">
        <v>0</v>
      </c>
      <c r="I9" s="40">
        <v>3</v>
      </c>
      <c r="J9" s="40">
        <v>0</v>
      </c>
      <c r="K9" s="40">
        <v>3</v>
      </c>
      <c r="L9" s="40">
        <v>0</v>
      </c>
      <c r="M9" s="40">
        <v>1</v>
      </c>
      <c r="N9" s="40">
        <v>1</v>
      </c>
      <c r="O9" s="40">
        <v>0</v>
      </c>
      <c r="P9" s="41">
        <v>0</v>
      </c>
    </row>
    <row r="10" spans="1:18" ht="13.5" customHeight="1">
      <c r="A10" s="76">
        <v>26</v>
      </c>
      <c r="B10" s="57">
        <v>17</v>
      </c>
      <c r="C10" s="40">
        <v>14</v>
      </c>
      <c r="D10" s="40">
        <v>3</v>
      </c>
      <c r="E10" s="40">
        <v>2</v>
      </c>
      <c r="F10" s="40">
        <v>1</v>
      </c>
      <c r="G10" s="40">
        <v>2</v>
      </c>
      <c r="H10" s="40">
        <v>1</v>
      </c>
      <c r="I10" s="40">
        <v>3</v>
      </c>
      <c r="J10" s="40">
        <v>0</v>
      </c>
      <c r="K10" s="40">
        <v>3</v>
      </c>
      <c r="L10" s="40">
        <v>0</v>
      </c>
      <c r="M10" s="40">
        <v>3</v>
      </c>
      <c r="N10" s="40">
        <v>0</v>
      </c>
      <c r="O10" s="40">
        <v>1</v>
      </c>
      <c r="P10" s="41">
        <v>1</v>
      </c>
    </row>
    <row r="11" spans="1:18" ht="13.5" customHeight="1">
      <c r="A11" s="76">
        <v>27</v>
      </c>
      <c r="B11" s="57">
        <v>20</v>
      </c>
      <c r="C11" s="40">
        <v>16</v>
      </c>
      <c r="D11" s="40">
        <v>4</v>
      </c>
      <c r="E11" s="40">
        <v>3</v>
      </c>
      <c r="F11" s="40">
        <v>1</v>
      </c>
      <c r="G11" s="40">
        <v>2</v>
      </c>
      <c r="H11" s="40">
        <v>1</v>
      </c>
      <c r="I11" s="40">
        <v>2</v>
      </c>
      <c r="J11" s="40">
        <v>1</v>
      </c>
      <c r="K11" s="40">
        <v>3</v>
      </c>
      <c r="L11" s="40">
        <v>0</v>
      </c>
      <c r="M11" s="40">
        <v>3</v>
      </c>
      <c r="N11" s="40">
        <v>1</v>
      </c>
      <c r="O11" s="40">
        <v>3</v>
      </c>
      <c r="P11" s="41">
        <v>0</v>
      </c>
    </row>
    <row r="12" spans="1:18" ht="13.5" customHeight="1">
      <c r="A12" s="97">
        <v>28</v>
      </c>
      <c r="B12" s="110">
        <v>21</v>
      </c>
      <c r="C12" s="93">
        <v>15</v>
      </c>
      <c r="D12" s="93">
        <v>6</v>
      </c>
      <c r="E12" s="93">
        <v>3</v>
      </c>
      <c r="F12" s="93">
        <v>2</v>
      </c>
      <c r="G12" s="93">
        <v>3</v>
      </c>
      <c r="H12" s="93">
        <v>1</v>
      </c>
      <c r="I12" s="93">
        <v>1</v>
      </c>
      <c r="J12" s="93">
        <v>1</v>
      </c>
      <c r="K12" s="93">
        <v>2</v>
      </c>
      <c r="L12" s="93">
        <v>1</v>
      </c>
      <c r="M12" s="93">
        <v>3</v>
      </c>
      <c r="N12" s="93">
        <v>0</v>
      </c>
      <c r="O12" s="93">
        <v>3</v>
      </c>
      <c r="P12" s="94">
        <v>1</v>
      </c>
    </row>
    <row r="13" spans="1:18" ht="13.5" customHeight="1">
      <c r="A13" s="77">
        <v>29</v>
      </c>
      <c r="B13" s="177">
        <v>18</v>
      </c>
      <c r="C13" s="178">
        <v>12</v>
      </c>
      <c r="D13" s="178">
        <v>6</v>
      </c>
      <c r="E13" s="168">
        <v>1</v>
      </c>
      <c r="F13" s="168">
        <v>1</v>
      </c>
      <c r="G13" s="168">
        <v>3</v>
      </c>
      <c r="H13" s="168">
        <v>2</v>
      </c>
      <c r="I13" s="168">
        <v>2</v>
      </c>
      <c r="J13" s="168">
        <v>1</v>
      </c>
      <c r="K13" s="168">
        <v>1</v>
      </c>
      <c r="L13" s="168">
        <v>1</v>
      </c>
      <c r="M13" s="168">
        <v>2</v>
      </c>
      <c r="N13" s="168">
        <v>1</v>
      </c>
      <c r="O13" s="168">
        <v>3</v>
      </c>
      <c r="P13" s="179">
        <v>0</v>
      </c>
    </row>
    <row r="14" spans="1:18" ht="13.5" customHeight="1">
      <c r="M14" s="8"/>
      <c r="N14" s="8"/>
      <c r="O14" s="8"/>
      <c r="P14" s="9"/>
    </row>
    <row r="15" spans="1:18" ht="15" customHeight="1">
      <c r="A15" s="66" t="s">
        <v>57</v>
      </c>
      <c r="B15" s="30"/>
      <c r="C15" s="30"/>
      <c r="D15" s="30"/>
      <c r="E15" s="30"/>
      <c r="F15" s="30"/>
      <c r="G15" s="30"/>
      <c r="H15" s="30"/>
      <c r="I15" s="30"/>
      <c r="J15" s="31" t="s">
        <v>47</v>
      </c>
    </row>
    <row r="16" spans="1:18" ht="3.75" customHeight="1">
      <c r="A16" s="3"/>
      <c r="B16" s="3"/>
      <c r="C16" s="3"/>
      <c r="D16" s="3"/>
      <c r="E16" s="3"/>
      <c r="F16" s="3"/>
      <c r="G16" s="3"/>
      <c r="H16" s="3"/>
      <c r="I16" s="3"/>
    </row>
    <row r="17" spans="1:16" ht="13.5" customHeight="1">
      <c r="A17" s="430" t="s">
        <v>90</v>
      </c>
      <c r="B17" s="421" t="s">
        <v>55</v>
      </c>
      <c r="C17" s="419"/>
      <c r="D17" s="419"/>
      <c r="E17" s="419" t="s">
        <v>27</v>
      </c>
      <c r="F17" s="419"/>
      <c r="G17" s="419" t="s">
        <v>28</v>
      </c>
      <c r="H17" s="419"/>
      <c r="I17" s="419" t="s">
        <v>29</v>
      </c>
      <c r="J17" s="420"/>
    </row>
    <row r="18" spans="1:16" ht="13.5" customHeight="1">
      <c r="A18" s="432"/>
      <c r="B18" s="147" t="s">
        <v>2</v>
      </c>
      <c r="C18" s="154" t="s">
        <v>6</v>
      </c>
      <c r="D18" s="154" t="s">
        <v>7</v>
      </c>
      <c r="E18" s="154" t="s">
        <v>6</v>
      </c>
      <c r="F18" s="154" t="s">
        <v>7</v>
      </c>
      <c r="G18" s="154" t="s">
        <v>6</v>
      </c>
      <c r="H18" s="154" t="s">
        <v>7</v>
      </c>
      <c r="I18" s="154" t="s">
        <v>6</v>
      </c>
      <c r="J18" s="54" t="s">
        <v>7</v>
      </c>
    </row>
    <row r="19" spans="1:16" ht="13.5" customHeight="1">
      <c r="A19" s="75" t="s">
        <v>93</v>
      </c>
      <c r="B19" s="56" t="s">
        <v>10</v>
      </c>
      <c r="C19" s="47" t="s">
        <v>10</v>
      </c>
      <c r="D19" s="47" t="s">
        <v>10</v>
      </c>
      <c r="E19" s="47" t="s">
        <v>10</v>
      </c>
      <c r="F19" s="47" t="s">
        <v>10</v>
      </c>
      <c r="G19" s="47" t="s">
        <v>10</v>
      </c>
      <c r="H19" s="47" t="s">
        <v>10</v>
      </c>
      <c r="I19" s="47" t="s">
        <v>10</v>
      </c>
      <c r="J19" s="48" t="s">
        <v>10</v>
      </c>
    </row>
    <row r="20" spans="1:16" ht="13.5" customHeight="1">
      <c r="A20" s="33">
        <v>24</v>
      </c>
      <c r="B20" s="57" t="s">
        <v>10</v>
      </c>
      <c r="C20" s="40" t="s">
        <v>10</v>
      </c>
      <c r="D20" s="40" t="s">
        <v>10</v>
      </c>
      <c r="E20" s="40" t="s">
        <v>10</v>
      </c>
      <c r="F20" s="40" t="s">
        <v>10</v>
      </c>
      <c r="G20" s="40" t="s">
        <v>10</v>
      </c>
      <c r="H20" s="40" t="s">
        <v>10</v>
      </c>
      <c r="I20" s="40" t="s">
        <v>10</v>
      </c>
      <c r="J20" s="41" t="s">
        <v>10</v>
      </c>
    </row>
    <row r="21" spans="1:16" ht="13.5" customHeight="1">
      <c r="A21" s="33">
        <v>25</v>
      </c>
      <c r="B21" s="57">
        <v>7</v>
      </c>
      <c r="C21" s="40">
        <v>5</v>
      </c>
      <c r="D21" s="40">
        <v>2</v>
      </c>
      <c r="E21" s="40">
        <v>4</v>
      </c>
      <c r="F21" s="40">
        <v>1</v>
      </c>
      <c r="G21" s="40">
        <v>1</v>
      </c>
      <c r="H21" s="40">
        <v>1</v>
      </c>
      <c r="I21" s="40">
        <v>0</v>
      </c>
      <c r="J21" s="41">
        <v>0</v>
      </c>
    </row>
    <row r="22" spans="1:16" ht="13.5" customHeight="1">
      <c r="A22" s="33">
        <v>26</v>
      </c>
      <c r="B22" s="57">
        <v>10</v>
      </c>
      <c r="C22" s="40">
        <v>8</v>
      </c>
      <c r="D22" s="40">
        <v>2</v>
      </c>
      <c r="E22" s="40">
        <v>4</v>
      </c>
      <c r="F22" s="40">
        <v>0</v>
      </c>
      <c r="G22" s="40">
        <v>3</v>
      </c>
      <c r="H22" s="40">
        <v>1</v>
      </c>
      <c r="I22" s="40">
        <v>1</v>
      </c>
      <c r="J22" s="41">
        <v>1</v>
      </c>
    </row>
    <row r="23" spans="1:16" ht="13.5" customHeight="1">
      <c r="A23" s="33">
        <v>27</v>
      </c>
      <c r="B23" s="111">
        <v>11</v>
      </c>
      <c r="C23" s="112">
        <v>9</v>
      </c>
      <c r="D23" s="112">
        <v>2</v>
      </c>
      <c r="E23" s="113">
        <v>2</v>
      </c>
      <c r="F23" s="113">
        <v>1</v>
      </c>
      <c r="G23" s="113">
        <v>4</v>
      </c>
      <c r="H23" s="113">
        <v>0</v>
      </c>
      <c r="I23" s="113">
        <v>3</v>
      </c>
      <c r="J23" s="114">
        <v>1</v>
      </c>
    </row>
    <row r="24" spans="1:16" ht="13.5" customHeight="1">
      <c r="A24" s="90">
        <v>28</v>
      </c>
      <c r="B24" s="115">
        <v>12</v>
      </c>
      <c r="C24" s="116">
        <v>10</v>
      </c>
      <c r="D24" s="116">
        <v>2</v>
      </c>
      <c r="E24" s="117">
        <v>4</v>
      </c>
      <c r="F24" s="117">
        <v>1</v>
      </c>
      <c r="G24" s="117">
        <v>2</v>
      </c>
      <c r="H24" s="117">
        <v>1</v>
      </c>
      <c r="I24" s="117">
        <v>4</v>
      </c>
      <c r="J24" s="118">
        <v>0</v>
      </c>
    </row>
    <row r="25" spans="1:16" ht="13.5" customHeight="1">
      <c r="A25" s="158">
        <v>29</v>
      </c>
      <c r="B25" s="177">
        <v>14</v>
      </c>
      <c r="C25" s="178">
        <v>11</v>
      </c>
      <c r="D25" s="178">
        <v>3</v>
      </c>
      <c r="E25" s="168">
        <v>5</v>
      </c>
      <c r="F25" s="168">
        <v>1</v>
      </c>
      <c r="G25" s="168">
        <v>4</v>
      </c>
      <c r="H25" s="168">
        <v>1</v>
      </c>
      <c r="I25" s="168">
        <v>2</v>
      </c>
      <c r="J25" s="179">
        <v>1</v>
      </c>
    </row>
    <row r="26" spans="1:16">
      <c r="G26" s="8"/>
      <c r="H26" s="8"/>
      <c r="I26" s="8"/>
      <c r="J26" s="9"/>
      <c r="P26" s="132" t="s">
        <v>52</v>
      </c>
    </row>
  </sheetData>
  <sheetProtection selectLockedCells="1"/>
  <mergeCells count="13">
    <mergeCell ref="O5:P5"/>
    <mergeCell ref="E5:F5"/>
    <mergeCell ref="I5:J5"/>
    <mergeCell ref="K5:L5"/>
    <mergeCell ref="M5:N5"/>
    <mergeCell ref="I17:J17"/>
    <mergeCell ref="B5:D5"/>
    <mergeCell ref="G5:H5"/>
    <mergeCell ref="A5:A6"/>
    <mergeCell ref="A17:A18"/>
    <mergeCell ref="B17:D17"/>
    <mergeCell ref="E17:F17"/>
    <mergeCell ref="G17:H17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showGridLines="0" zoomScaleNormal="100" workbookViewId="0">
      <selection activeCell="Q11" sqref="Q11"/>
    </sheetView>
  </sheetViews>
  <sheetFormatPr defaultRowHeight="13.5"/>
  <cols>
    <col min="1" max="1" width="9.625" style="98" customWidth="1"/>
    <col min="2" max="15" width="5.625" style="98" customWidth="1"/>
    <col min="16" max="16384" width="9" style="98"/>
  </cols>
  <sheetData>
    <row r="1" spans="1:17" s="108" customFormat="1" ht="22.5" customHeight="1">
      <c r="A1" s="108" t="s">
        <v>113</v>
      </c>
    </row>
    <row r="2" spans="1:17" ht="15" customHeight="1">
      <c r="A2" s="131"/>
      <c r="B2" s="30"/>
      <c r="C2" s="30"/>
      <c r="D2" s="30"/>
      <c r="E2" s="30"/>
      <c r="F2" s="30"/>
      <c r="G2" s="30"/>
      <c r="H2" s="30"/>
      <c r="I2" s="130" t="s">
        <v>88</v>
      </c>
      <c r="J2" s="7"/>
      <c r="K2" s="7"/>
      <c r="O2" s="129" t="s">
        <v>75</v>
      </c>
    </row>
    <row r="3" spans="1:17" ht="15" customHeight="1">
      <c r="A3" s="448" t="s">
        <v>90</v>
      </c>
      <c r="B3" s="441" t="s">
        <v>118</v>
      </c>
      <c r="C3" s="441"/>
      <c r="D3" s="441"/>
      <c r="E3" s="441"/>
      <c r="F3" s="441"/>
      <c r="G3" s="441"/>
      <c r="H3" s="441"/>
      <c r="I3" s="441"/>
      <c r="J3" s="447" t="s">
        <v>119</v>
      </c>
      <c r="K3" s="447"/>
      <c r="L3" s="447"/>
      <c r="M3" s="447"/>
      <c r="N3" s="447"/>
      <c r="O3" s="447"/>
      <c r="Q3" s="99"/>
    </row>
    <row r="4" spans="1:17" ht="15" customHeight="1">
      <c r="A4" s="448"/>
      <c r="B4" s="449" t="s">
        <v>0</v>
      </c>
      <c r="C4" s="451" t="s">
        <v>69</v>
      </c>
      <c r="D4" s="451" t="s">
        <v>70</v>
      </c>
      <c r="E4" s="451"/>
      <c r="F4" s="451"/>
      <c r="G4" s="451" t="s">
        <v>71</v>
      </c>
      <c r="H4" s="451"/>
      <c r="I4" s="453"/>
      <c r="J4" s="444" t="s">
        <v>76</v>
      </c>
      <c r="K4" s="445"/>
      <c r="L4" s="445"/>
      <c r="M4" s="445" t="s">
        <v>77</v>
      </c>
      <c r="N4" s="445"/>
      <c r="O4" s="446"/>
    </row>
    <row r="5" spans="1:17" ht="15" customHeight="1">
      <c r="A5" s="448"/>
      <c r="B5" s="450"/>
      <c r="C5" s="452"/>
      <c r="D5" s="159" t="s">
        <v>72</v>
      </c>
      <c r="E5" s="159" t="s">
        <v>73</v>
      </c>
      <c r="F5" s="159" t="s">
        <v>74</v>
      </c>
      <c r="G5" s="159" t="s">
        <v>72</v>
      </c>
      <c r="H5" s="159" t="s">
        <v>73</v>
      </c>
      <c r="I5" s="143" t="s">
        <v>74</v>
      </c>
      <c r="J5" s="147" t="s">
        <v>72</v>
      </c>
      <c r="K5" s="154" t="s">
        <v>78</v>
      </c>
      <c r="L5" s="154" t="s">
        <v>79</v>
      </c>
      <c r="M5" s="154" t="s">
        <v>72</v>
      </c>
      <c r="N5" s="154" t="s">
        <v>78</v>
      </c>
      <c r="O5" s="54" t="s">
        <v>79</v>
      </c>
    </row>
    <row r="6" spans="1:17" ht="13.5" customHeight="1">
      <c r="A6" s="75" t="s">
        <v>93</v>
      </c>
      <c r="B6" s="119">
        <v>1</v>
      </c>
      <c r="C6" s="120">
        <v>5</v>
      </c>
      <c r="D6" s="120">
        <v>5</v>
      </c>
      <c r="E6" s="120">
        <v>4</v>
      </c>
      <c r="F6" s="120">
        <v>1</v>
      </c>
      <c r="G6" s="47" t="s">
        <v>10</v>
      </c>
      <c r="H6" s="47" t="s">
        <v>10</v>
      </c>
      <c r="I6" s="48" t="s">
        <v>10</v>
      </c>
      <c r="J6" s="119">
        <v>6</v>
      </c>
      <c r="K6" s="120">
        <v>2</v>
      </c>
      <c r="L6" s="120">
        <v>4</v>
      </c>
      <c r="M6" s="120">
        <v>3</v>
      </c>
      <c r="N6" s="47" t="s">
        <v>10</v>
      </c>
      <c r="O6" s="125">
        <v>3</v>
      </c>
    </row>
    <row r="7" spans="1:17" ht="13.5" customHeight="1">
      <c r="A7" s="33">
        <v>24</v>
      </c>
      <c r="B7" s="63">
        <v>1</v>
      </c>
      <c r="C7" s="53">
        <v>7</v>
      </c>
      <c r="D7" s="53">
        <v>7</v>
      </c>
      <c r="E7" s="53">
        <v>6</v>
      </c>
      <c r="F7" s="53">
        <v>1</v>
      </c>
      <c r="G7" s="40" t="s">
        <v>10</v>
      </c>
      <c r="H7" s="40" t="s">
        <v>10</v>
      </c>
      <c r="I7" s="41" t="s">
        <v>10</v>
      </c>
      <c r="J7" s="63">
        <v>8</v>
      </c>
      <c r="K7" s="53">
        <v>2</v>
      </c>
      <c r="L7" s="53">
        <v>6</v>
      </c>
      <c r="M7" s="53">
        <v>5</v>
      </c>
      <c r="N7" s="40" t="s">
        <v>10</v>
      </c>
      <c r="O7" s="121">
        <v>5</v>
      </c>
    </row>
    <row r="8" spans="1:17" ht="13.5" customHeight="1">
      <c r="A8" s="33">
        <v>25</v>
      </c>
      <c r="B8" s="63">
        <v>1</v>
      </c>
      <c r="C8" s="53">
        <v>10</v>
      </c>
      <c r="D8" s="53">
        <v>7</v>
      </c>
      <c r="E8" s="53">
        <v>5</v>
      </c>
      <c r="F8" s="53">
        <v>2</v>
      </c>
      <c r="G8" s="53">
        <v>3</v>
      </c>
      <c r="H8" s="40">
        <v>2</v>
      </c>
      <c r="I8" s="121">
        <v>1</v>
      </c>
      <c r="J8" s="63">
        <v>12</v>
      </c>
      <c r="K8" s="53">
        <v>3</v>
      </c>
      <c r="L8" s="53">
        <v>9</v>
      </c>
      <c r="M8" s="53">
        <v>6</v>
      </c>
      <c r="N8" s="40" t="s">
        <v>10</v>
      </c>
      <c r="O8" s="121">
        <v>6</v>
      </c>
    </row>
    <row r="9" spans="1:17" ht="13.5" customHeight="1">
      <c r="A9" s="33">
        <v>26</v>
      </c>
      <c r="B9" s="63">
        <v>1</v>
      </c>
      <c r="C9" s="53">
        <v>12</v>
      </c>
      <c r="D9" s="53">
        <v>8</v>
      </c>
      <c r="E9" s="53">
        <v>6</v>
      </c>
      <c r="F9" s="53">
        <v>2</v>
      </c>
      <c r="G9" s="53">
        <v>4</v>
      </c>
      <c r="H9" s="40">
        <v>4</v>
      </c>
      <c r="I9" s="41" t="s">
        <v>10</v>
      </c>
      <c r="J9" s="63">
        <v>13</v>
      </c>
      <c r="K9" s="53">
        <v>3</v>
      </c>
      <c r="L9" s="53">
        <v>10</v>
      </c>
      <c r="M9" s="53">
        <v>7</v>
      </c>
      <c r="N9" s="40" t="s">
        <v>10</v>
      </c>
      <c r="O9" s="121">
        <v>7</v>
      </c>
    </row>
    <row r="10" spans="1:17" ht="13.5" customHeight="1">
      <c r="A10" s="33">
        <v>27</v>
      </c>
      <c r="B10" s="63">
        <v>1</v>
      </c>
      <c r="C10" s="53">
        <v>13</v>
      </c>
      <c r="D10" s="40">
        <v>9</v>
      </c>
      <c r="E10" s="40">
        <v>7</v>
      </c>
      <c r="F10" s="40">
        <v>2</v>
      </c>
      <c r="G10" s="40">
        <v>4</v>
      </c>
      <c r="H10" s="40">
        <v>3</v>
      </c>
      <c r="I10" s="41">
        <v>1</v>
      </c>
      <c r="J10" s="63">
        <v>17</v>
      </c>
      <c r="K10" s="53">
        <v>4</v>
      </c>
      <c r="L10" s="53">
        <v>13</v>
      </c>
      <c r="M10" s="53">
        <v>7</v>
      </c>
      <c r="N10" s="40" t="s">
        <v>10</v>
      </c>
      <c r="O10" s="121">
        <v>7</v>
      </c>
    </row>
    <row r="11" spans="1:17" ht="13.5" customHeight="1">
      <c r="A11" s="33">
        <v>28</v>
      </c>
      <c r="B11" s="122">
        <v>1</v>
      </c>
      <c r="C11" s="123">
        <v>13</v>
      </c>
      <c r="D11" s="123">
        <v>9</v>
      </c>
      <c r="E11" s="123">
        <v>7</v>
      </c>
      <c r="F11" s="123">
        <v>2</v>
      </c>
      <c r="G11" s="123">
        <v>4</v>
      </c>
      <c r="H11" s="123">
        <v>3</v>
      </c>
      <c r="I11" s="124">
        <v>1</v>
      </c>
      <c r="J11" s="126">
        <v>17</v>
      </c>
      <c r="K11" s="127">
        <v>4</v>
      </c>
      <c r="L11" s="127">
        <v>13</v>
      </c>
      <c r="M11" s="127">
        <v>7</v>
      </c>
      <c r="N11" s="93" t="s">
        <v>10</v>
      </c>
      <c r="O11" s="128">
        <v>7</v>
      </c>
    </row>
    <row r="12" spans="1:17" ht="13.5" customHeight="1">
      <c r="A12" s="156">
        <v>29</v>
      </c>
      <c r="B12" s="171">
        <v>1</v>
      </c>
      <c r="C12" s="172">
        <v>13</v>
      </c>
      <c r="D12" s="172">
        <v>9</v>
      </c>
      <c r="E12" s="172">
        <v>8</v>
      </c>
      <c r="F12" s="172">
        <v>1</v>
      </c>
      <c r="G12" s="172">
        <v>4</v>
      </c>
      <c r="H12" s="172">
        <v>3</v>
      </c>
      <c r="I12" s="173">
        <v>1</v>
      </c>
      <c r="J12" s="174">
        <v>17</v>
      </c>
      <c r="K12" s="175">
        <v>3</v>
      </c>
      <c r="L12" s="175">
        <v>14</v>
      </c>
      <c r="M12" s="175">
        <v>7</v>
      </c>
      <c r="N12" s="168">
        <v>2</v>
      </c>
      <c r="O12" s="176">
        <v>5</v>
      </c>
    </row>
    <row r="13" spans="1:17" ht="15" customHeight="1">
      <c r="A13" s="5"/>
      <c r="B13" s="5"/>
      <c r="C13" s="5"/>
      <c r="D13" s="5"/>
      <c r="E13" s="5"/>
      <c r="F13" s="5"/>
      <c r="G13" s="5"/>
      <c r="H13" s="5"/>
      <c r="I13" s="8"/>
      <c r="J13" s="8"/>
      <c r="K13" s="9"/>
      <c r="O13" s="132" t="s">
        <v>52</v>
      </c>
    </row>
    <row r="14" spans="1:17" ht="15" customHeight="1"/>
  </sheetData>
  <sheetProtection selectLockedCells="1"/>
  <mergeCells count="9">
    <mergeCell ref="B3:I3"/>
    <mergeCell ref="J4:L4"/>
    <mergeCell ref="M4:O4"/>
    <mergeCell ref="J3:O3"/>
    <mergeCell ref="A3:A5"/>
    <mergeCell ref="B4:B5"/>
    <mergeCell ref="C4:C5"/>
    <mergeCell ref="D4:F4"/>
    <mergeCell ref="G4:I4"/>
  </mergeCells>
  <phoneticPr fontId="2"/>
  <pageMargins left="0.75" right="0.75" top="1" bottom="1" header="0.51200000000000001" footer="0.51200000000000001"/>
  <pageSetup paperSize="9" scale="9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showGridLines="0" zoomScaleNormal="100" workbookViewId="0"/>
  </sheetViews>
  <sheetFormatPr defaultRowHeight="12"/>
  <cols>
    <col min="1" max="1" width="7.5" style="5" customWidth="1"/>
    <col min="2" max="7" width="5" style="5" customWidth="1"/>
    <col min="8" max="8" width="5" style="6" customWidth="1"/>
    <col min="9" max="11" width="4.125" style="5" customWidth="1"/>
    <col min="12" max="12" width="4.625" style="6" customWidth="1"/>
    <col min="13" max="15" width="4.125" style="5" customWidth="1"/>
    <col min="16" max="16" width="4.625" style="6" customWidth="1"/>
    <col min="17" max="19" width="4.125" style="5" customWidth="1"/>
    <col min="20" max="20" width="4.625" style="5" customWidth="1"/>
    <col min="21" max="16384" width="9" style="5"/>
  </cols>
  <sheetData>
    <row r="1" spans="1:20" s="108" customFormat="1" ht="22.5" customHeight="1">
      <c r="A1" s="108" t="s">
        <v>114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ht="12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55" t="s">
        <v>127</v>
      </c>
    </row>
    <row r="3" spans="1:20" ht="15" customHeight="1">
      <c r="A3" s="416" t="s">
        <v>90</v>
      </c>
      <c r="B3" s="421" t="s">
        <v>38</v>
      </c>
      <c r="C3" s="419"/>
      <c r="D3" s="419"/>
      <c r="E3" s="454" t="s">
        <v>102</v>
      </c>
      <c r="F3" s="454"/>
      <c r="G3" s="454"/>
      <c r="H3" s="454"/>
      <c r="I3" s="419" t="s">
        <v>39</v>
      </c>
      <c r="J3" s="419"/>
      <c r="K3" s="419"/>
      <c r="L3" s="419"/>
      <c r="M3" s="425" t="s">
        <v>80</v>
      </c>
      <c r="N3" s="425"/>
      <c r="O3" s="425"/>
      <c r="P3" s="425"/>
      <c r="Q3" s="419" t="s">
        <v>40</v>
      </c>
      <c r="R3" s="419"/>
      <c r="S3" s="419"/>
      <c r="T3" s="420"/>
    </row>
    <row r="4" spans="1:20" ht="15" customHeight="1">
      <c r="A4" s="417"/>
      <c r="B4" s="148" t="s">
        <v>41</v>
      </c>
      <c r="C4" s="149" t="s">
        <v>6</v>
      </c>
      <c r="D4" s="149" t="s">
        <v>7</v>
      </c>
      <c r="E4" s="149" t="s">
        <v>41</v>
      </c>
      <c r="F4" s="149" t="s">
        <v>6</v>
      </c>
      <c r="G4" s="149" t="s">
        <v>7</v>
      </c>
      <c r="H4" s="133" t="s">
        <v>42</v>
      </c>
      <c r="I4" s="149" t="s">
        <v>41</v>
      </c>
      <c r="J4" s="149" t="s">
        <v>6</v>
      </c>
      <c r="K4" s="149" t="s">
        <v>7</v>
      </c>
      <c r="L4" s="133" t="s">
        <v>42</v>
      </c>
      <c r="M4" s="149" t="s">
        <v>41</v>
      </c>
      <c r="N4" s="149" t="s">
        <v>6</v>
      </c>
      <c r="O4" s="149" t="s">
        <v>7</v>
      </c>
      <c r="P4" s="133" t="s">
        <v>42</v>
      </c>
      <c r="Q4" s="149" t="s">
        <v>41</v>
      </c>
      <c r="R4" s="149" t="s">
        <v>6</v>
      </c>
      <c r="S4" s="149" t="s">
        <v>7</v>
      </c>
      <c r="T4" s="157" t="s">
        <v>42</v>
      </c>
    </row>
    <row r="5" spans="1:20" ht="13.5" customHeight="1">
      <c r="A5" s="67">
        <v>20</v>
      </c>
      <c r="B5" s="56">
        <v>517</v>
      </c>
      <c r="C5" s="47">
        <v>266</v>
      </c>
      <c r="D5" s="47">
        <v>251</v>
      </c>
      <c r="E5" s="47">
        <v>510</v>
      </c>
      <c r="F5" s="47">
        <v>261</v>
      </c>
      <c r="G5" s="47">
        <v>249</v>
      </c>
      <c r="H5" s="134">
        <v>98.6</v>
      </c>
      <c r="I5" s="47">
        <v>3</v>
      </c>
      <c r="J5" s="47">
        <v>2</v>
      </c>
      <c r="K5" s="47">
        <v>1</v>
      </c>
      <c r="L5" s="134">
        <v>0.6</v>
      </c>
      <c r="M5" s="47">
        <v>1</v>
      </c>
      <c r="N5" s="47">
        <v>1</v>
      </c>
      <c r="O5" s="47" t="s">
        <v>10</v>
      </c>
      <c r="P5" s="134">
        <v>0.2</v>
      </c>
      <c r="Q5" s="47">
        <v>3</v>
      </c>
      <c r="R5" s="47">
        <v>2</v>
      </c>
      <c r="S5" s="47">
        <v>1</v>
      </c>
      <c r="T5" s="135">
        <v>0.6</v>
      </c>
    </row>
    <row r="6" spans="1:20" ht="13.5" customHeight="1">
      <c r="A6" s="151">
        <v>21</v>
      </c>
      <c r="B6" s="57">
        <v>504</v>
      </c>
      <c r="C6" s="40">
        <v>259</v>
      </c>
      <c r="D6" s="40">
        <v>245</v>
      </c>
      <c r="E6" s="40">
        <v>497</v>
      </c>
      <c r="F6" s="40">
        <v>254</v>
      </c>
      <c r="G6" s="40">
        <v>243</v>
      </c>
      <c r="H6" s="61">
        <v>98.6</v>
      </c>
      <c r="I6" s="40" t="s">
        <v>10</v>
      </c>
      <c r="J6" s="40" t="s">
        <v>10</v>
      </c>
      <c r="K6" s="40" t="s">
        <v>10</v>
      </c>
      <c r="L6" s="61" t="s">
        <v>10</v>
      </c>
      <c r="M6" s="40">
        <v>1</v>
      </c>
      <c r="N6" s="40" t="s">
        <v>10</v>
      </c>
      <c r="O6" s="40">
        <v>1</v>
      </c>
      <c r="P6" s="61">
        <v>0.2</v>
      </c>
      <c r="Q6" s="40">
        <v>6</v>
      </c>
      <c r="R6" s="40">
        <v>5</v>
      </c>
      <c r="S6" s="40">
        <v>1</v>
      </c>
      <c r="T6" s="62">
        <v>1.2</v>
      </c>
    </row>
    <row r="7" spans="1:20" ht="13.5" customHeight="1">
      <c r="A7" s="151">
        <v>22</v>
      </c>
      <c r="B7" s="57">
        <v>549</v>
      </c>
      <c r="C7" s="40">
        <v>269</v>
      </c>
      <c r="D7" s="40">
        <v>280</v>
      </c>
      <c r="E7" s="40">
        <v>546</v>
      </c>
      <c r="F7" s="40">
        <v>269</v>
      </c>
      <c r="G7" s="40">
        <v>277</v>
      </c>
      <c r="H7" s="61">
        <v>99.5</v>
      </c>
      <c r="I7" s="40" t="s">
        <v>10</v>
      </c>
      <c r="J7" s="40" t="s">
        <v>10</v>
      </c>
      <c r="K7" s="40" t="s">
        <v>10</v>
      </c>
      <c r="L7" s="61" t="s">
        <v>10</v>
      </c>
      <c r="M7" s="40">
        <v>2</v>
      </c>
      <c r="N7" s="40" t="s">
        <v>10</v>
      </c>
      <c r="O7" s="40">
        <v>2</v>
      </c>
      <c r="P7" s="61">
        <v>0.4</v>
      </c>
      <c r="Q7" s="40">
        <v>1</v>
      </c>
      <c r="R7" s="40" t="s">
        <v>10</v>
      </c>
      <c r="S7" s="40">
        <v>1</v>
      </c>
      <c r="T7" s="62">
        <v>0.2</v>
      </c>
    </row>
    <row r="8" spans="1:20" ht="13.5" customHeight="1">
      <c r="A8" s="151">
        <v>23</v>
      </c>
      <c r="B8" s="57">
        <v>476</v>
      </c>
      <c r="C8" s="40">
        <v>240</v>
      </c>
      <c r="D8" s="40">
        <v>236</v>
      </c>
      <c r="E8" s="40">
        <v>467</v>
      </c>
      <c r="F8" s="40">
        <v>235</v>
      </c>
      <c r="G8" s="40">
        <v>232</v>
      </c>
      <c r="H8" s="61">
        <v>98.1</v>
      </c>
      <c r="I8" s="40">
        <v>6</v>
      </c>
      <c r="J8" s="40">
        <v>5</v>
      </c>
      <c r="K8" s="40">
        <v>1</v>
      </c>
      <c r="L8" s="136">
        <v>1.3</v>
      </c>
      <c r="M8" s="40">
        <v>1</v>
      </c>
      <c r="N8" s="40" t="s">
        <v>10</v>
      </c>
      <c r="O8" s="40">
        <v>1</v>
      </c>
      <c r="P8" s="61">
        <v>0.2</v>
      </c>
      <c r="Q8" s="40">
        <v>2</v>
      </c>
      <c r="R8" s="40" t="s">
        <v>10</v>
      </c>
      <c r="S8" s="40">
        <v>2</v>
      </c>
      <c r="T8" s="62">
        <v>0.4</v>
      </c>
    </row>
    <row r="9" spans="1:20" ht="13.5" customHeight="1">
      <c r="A9" s="151">
        <v>24</v>
      </c>
      <c r="B9" s="57">
        <v>530</v>
      </c>
      <c r="C9" s="40">
        <v>278</v>
      </c>
      <c r="D9" s="40">
        <v>252</v>
      </c>
      <c r="E9" s="40">
        <v>523</v>
      </c>
      <c r="F9" s="40">
        <v>274</v>
      </c>
      <c r="G9" s="40">
        <v>249</v>
      </c>
      <c r="H9" s="61">
        <v>98.8</v>
      </c>
      <c r="I9" s="40">
        <v>3</v>
      </c>
      <c r="J9" s="40">
        <v>2</v>
      </c>
      <c r="K9" s="40">
        <v>1</v>
      </c>
      <c r="L9" s="136">
        <v>0.6</v>
      </c>
      <c r="M9" s="40" t="s">
        <v>10</v>
      </c>
      <c r="N9" s="40" t="s">
        <v>10</v>
      </c>
      <c r="O9" s="40" t="s">
        <v>10</v>
      </c>
      <c r="P9" s="61" t="s">
        <v>10</v>
      </c>
      <c r="Q9" s="40">
        <v>2</v>
      </c>
      <c r="R9" s="40">
        <v>1</v>
      </c>
      <c r="S9" s="40">
        <v>1</v>
      </c>
      <c r="T9" s="62">
        <v>0.4</v>
      </c>
    </row>
    <row r="10" spans="1:20" ht="13.5" customHeight="1">
      <c r="A10" s="151">
        <v>25</v>
      </c>
      <c r="B10" s="57">
        <v>516</v>
      </c>
      <c r="C10" s="40">
        <v>246</v>
      </c>
      <c r="D10" s="40">
        <v>270</v>
      </c>
      <c r="E10" s="40">
        <v>507</v>
      </c>
      <c r="F10" s="40">
        <v>243</v>
      </c>
      <c r="G10" s="40">
        <v>264</v>
      </c>
      <c r="H10" s="61">
        <v>98.3</v>
      </c>
      <c r="I10" s="40" t="s">
        <v>10</v>
      </c>
      <c r="J10" s="40" t="s">
        <v>10</v>
      </c>
      <c r="K10" s="40" t="s">
        <v>10</v>
      </c>
      <c r="L10" s="61" t="s">
        <v>10</v>
      </c>
      <c r="M10" s="40">
        <v>5</v>
      </c>
      <c r="N10" s="40">
        <v>2</v>
      </c>
      <c r="O10" s="40">
        <v>3</v>
      </c>
      <c r="P10" s="61">
        <v>1</v>
      </c>
      <c r="Q10" s="40">
        <v>4</v>
      </c>
      <c r="R10" s="40">
        <v>1</v>
      </c>
      <c r="S10" s="40">
        <v>3</v>
      </c>
      <c r="T10" s="62">
        <v>0.8</v>
      </c>
    </row>
    <row r="11" spans="1:20" ht="13.5" customHeight="1">
      <c r="A11" s="151">
        <v>26</v>
      </c>
      <c r="B11" s="57">
        <v>525</v>
      </c>
      <c r="C11" s="40">
        <v>255</v>
      </c>
      <c r="D11" s="40">
        <v>270</v>
      </c>
      <c r="E11" s="40">
        <v>513</v>
      </c>
      <c r="F11" s="40">
        <v>248</v>
      </c>
      <c r="G11" s="40">
        <v>265</v>
      </c>
      <c r="H11" s="61">
        <v>97.7</v>
      </c>
      <c r="I11" s="40">
        <v>2</v>
      </c>
      <c r="J11" s="40">
        <v>1</v>
      </c>
      <c r="K11" s="40">
        <v>1</v>
      </c>
      <c r="L11" s="61">
        <v>0.4</v>
      </c>
      <c r="M11" s="40">
        <v>4</v>
      </c>
      <c r="N11" s="40">
        <v>2</v>
      </c>
      <c r="O11" s="40">
        <v>2</v>
      </c>
      <c r="P11" s="61">
        <v>0.8</v>
      </c>
      <c r="Q11" s="40">
        <v>6</v>
      </c>
      <c r="R11" s="40">
        <v>4</v>
      </c>
      <c r="S11" s="40">
        <v>2</v>
      </c>
      <c r="T11" s="62">
        <v>1.1000000000000001</v>
      </c>
    </row>
    <row r="12" spans="1:20" ht="13.5" customHeight="1">
      <c r="A12" s="151">
        <v>27</v>
      </c>
      <c r="B12" s="57">
        <v>518</v>
      </c>
      <c r="C12" s="40">
        <v>267</v>
      </c>
      <c r="D12" s="40">
        <v>251</v>
      </c>
      <c r="E12" s="40">
        <v>511</v>
      </c>
      <c r="F12" s="40">
        <v>262</v>
      </c>
      <c r="G12" s="40">
        <v>249</v>
      </c>
      <c r="H12" s="61">
        <v>98.6</v>
      </c>
      <c r="I12" s="40" t="s">
        <v>10</v>
      </c>
      <c r="J12" s="40" t="s">
        <v>10</v>
      </c>
      <c r="K12" s="40" t="s">
        <v>10</v>
      </c>
      <c r="L12" s="61" t="s">
        <v>10</v>
      </c>
      <c r="M12" s="40">
        <v>3</v>
      </c>
      <c r="N12" s="40">
        <v>2</v>
      </c>
      <c r="O12" s="40">
        <v>1</v>
      </c>
      <c r="P12" s="61">
        <v>0.6</v>
      </c>
      <c r="Q12" s="40">
        <v>4</v>
      </c>
      <c r="R12" s="40">
        <v>3</v>
      </c>
      <c r="S12" s="40">
        <v>1</v>
      </c>
      <c r="T12" s="62">
        <v>0.8</v>
      </c>
    </row>
    <row r="13" spans="1:20" ht="13.5" customHeight="1">
      <c r="A13" s="151">
        <v>28</v>
      </c>
      <c r="B13" s="57">
        <v>499</v>
      </c>
      <c r="C13" s="40">
        <v>226</v>
      </c>
      <c r="D13" s="40">
        <v>273</v>
      </c>
      <c r="E13" s="40">
        <v>491</v>
      </c>
      <c r="F13" s="40">
        <v>221</v>
      </c>
      <c r="G13" s="40">
        <v>1</v>
      </c>
      <c r="H13" s="61">
        <v>98.4</v>
      </c>
      <c r="I13" s="40">
        <v>1</v>
      </c>
      <c r="J13" s="40">
        <v>0</v>
      </c>
      <c r="K13" s="40">
        <v>1</v>
      </c>
      <c r="L13" s="61">
        <v>0.2</v>
      </c>
      <c r="M13" s="40">
        <v>5</v>
      </c>
      <c r="N13" s="40">
        <v>4</v>
      </c>
      <c r="O13" s="40">
        <v>1</v>
      </c>
      <c r="P13" s="61">
        <v>1</v>
      </c>
      <c r="Q13" s="40">
        <v>2</v>
      </c>
      <c r="R13" s="40">
        <v>1</v>
      </c>
      <c r="S13" s="40">
        <v>1</v>
      </c>
      <c r="T13" s="62">
        <v>0.4</v>
      </c>
    </row>
    <row r="14" spans="1:20" ht="13.5" customHeight="1">
      <c r="A14" s="152">
        <v>29</v>
      </c>
      <c r="B14" s="167">
        <v>520</v>
      </c>
      <c r="C14" s="168">
        <v>290</v>
      </c>
      <c r="D14" s="168">
        <v>230</v>
      </c>
      <c r="E14" s="168">
        <v>511</v>
      </c>
      <c r="F14" s="168">
        <v>285</v>
      </c>
      <c r="G14" s="168">
        <v>226</v>
      </c>
      <c r="H14" s="169">
        <v>98.3</v>
      </c>
      <c r="I14" s="168">
        <v>3</v>
      </c>
      <c r="J14" s="168">
        <v>3</v>
      </c>
      <c r="K14" s="168">
        <v>0</v>
      </c>
      <c r="L14" s="169">
        <v>0.6</v>
      </c>
      <c r="M14" s="168">
        <v>4</v>
      </c>
      <c r="N14" s="168">
        <v>1</v>
      </c>
      <c r="O14" s="168">
        <v>3</v>
      </c>
      <c r="P14" s="169">
        <v>0.8</v>
      </c>
      <c r="Q14" s="168">
        <v>2</v>
      </c>
      <c r="R14" s="168">
        <v>1</v>
      </c>
      <c r="S14" s="168">
        <v>1</v>
      </c>
      <c r="T14" s="170">
        <v>0.3</v>
      </c>
    </row>
    <row r="15" spans="1:20" ht="12" customHeight="1">
      <c r="T15" s="78" t="s">
        <v>54</v>
      </c>
    </row>
  </sheetData>
  <sheetProtection selectLockedCells="1"/>
  <mergeCells count="6">
    <mergeCell ref="M3:P3"/>
    <mergeCell ref="Q3:T3"/>
    <mergeCell ref="A3:A4"/>
    <mergeCell ref="B3:D3"/>
    <mergeCell ref="E3:H3"/>
    <mergeCell ref="I3:L3"/>
  </mergeCells>
  <phoneticPr fontId="2"/>
  <hyperlinks>
    <hyperlink ref="T15" r:id="rId1"/>
  </hyperlinks>
  <pageMargins left="0.75" right="0.75" top="1" bottom="1" header="0.51200000000000001" footer="0.51200000000000001"/>
  <pageSetup paperSize="9" scale="94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Normal="100" workbookViewId="0"/>
  </sheetViews>
  <sheetFormatPr defaultRowHeight="13.5"/>
  <cols>
    <col min="1" max="1" width="9" style="98" customWidth="1"/>
    <col min="2" max="11" width="7.625" style="98" customWidth="1"/>
    <col min="12" max="16384" width="9" style="98"/>
  </cols>
  <sheetData>
    <row r="1" spans="1:11" s="108" customFormat="1" ht="22.5" customHeight="1">
      <c r="A1" s="108" t="s">
        <v>115</v>
      </c>
    </row>
    <row r="2" spans="1:11" ht="12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1" t="s">
        <v>47</v>
      </c>
    </row>
    <row r="3" spans="1:11" ht="15" customHeight="1">
      <c r="A3" s="416" t="s">
        <v>90</v>
      </c>
      <c r="B3" s="456" t="s">
        <v>12</v>
      </c>
      <c r="C3" s="425"/>
      <c r="D3" s="425"/>
      <c r="E3" s="425"/>
      <c r="F3" s="443"/>
      <c r="G3" s="456" t="s">
        <v>11</v>
      </c>
      <c r="H3" s="425"/>
      <c r="I3" s="425"/>
      <c r="J3" s="425"/>
      <c r="K3" s="443"/>
    </row>
    <row r="4" spans="1:11" ht="30" customHeight="1">
      <c r="A4" s="455"/>
      <c r="B4" s="70" t="s">
        <v>41</v>
      </c>
      <c r="C4" s="153" t="s">
        <v>43</v>
      </c>
      <c r="D4" s="155" t="s">
        <v>81</v>
      </c>
      <c r="E4" s="153" t="s">
        <v>44</v>
      </c>
      <c r="F4" s="71" t="s">
        <v>40</v>
      </c>
      <c r="G4" s="70" t="s">
        <v>41</v>
      </c>
      <c r="H4" s="155" t="s">
        <v>43</v>
      </c>
      <c r="I4" s="155" t="s">
        <v>81</v>
      </c>
      <c r="J4" s="153" t="s">
        <v>44</v>
      </c>
      <c r="K4" s="71" t="s">
        <v>40</v>
      </c>
    </row>
    <row r="5" spans="1:11" ht="13.5" customHeight="1">
      <c r="A5" s="68">
        <v>20</v>
      </c>
      <c r="B5" s="69">
        <v>19</v>
      </c>
      <c r="C5" s="40">
        <v>9</v>
      </c>
      <c r="D5" s="40" t="s">
        <v>10</v>
      </c>
      <c r="E5" s="40">
        <v>9</v>
      </c>
      <c r="F5" s="41">
        <v>1</v>
      </c>
      <c r="G5" s="69">
        <v>50</v>
      </c>
      <c r="H5" s="40">
        <v>5</v>
      </c>
      <c r="I5" s="40" t="s">
        <v>10</v>
      </c>
      <c r="J5" s="40">
        <v>45</v>
      </c>
      <c r="K5" s="41" t="s">
        <v>10</v>
      </c>
    </row>
    <row r="6" spans="1:11" ht="13.5" customHeight="1">
      <c r="A6" s="33">
        <v>21</v>
      </c>
      <c r="B6" s="69">
        <v>16</v>
      </c>
      <c r="C6" s="40">
        <v>2</v>
      </c>
      <c r="D6" s="40" t="s">
        <v>10</v>
      </c>
      <c r="E6" s="40">
        <v>13</v>
      </c>
      <c r="F6" s="41">
        <v>1</v>
      </c>
      <c r="G6" s="69">
        <v>63</v>
      </c>
      <c r="H6" s="40">
        <v>11</v>
      </c>
      <c r="I6" s="40" t="s">
        <v>10</v>
      </c>
      <c r="J6" s="40">
        <v>51</v>
      </c>
      <c r="K6" s="41">
        <v>1</v>
      </c>
    </row>
    <row r="7" spans="1:11" ht="13.5" customHeight="1">
      <c r="A7" s="33">
        <v>22</v>
      </c>
      <c r="B7" s="69">
        <v>13</v>
      </c>
      <c r="C7" s="40">
        <v>1</v>
      </c>
      <c r="D7" s="40" t="s">
        <v>10</v>
      </c>
      <c r="E7" s="40">
        <v>11</v>
      </c>
      <c r="F7" s="41">
        <v>1</v>
      </c>
      <c r="G7" s="69">
        <v>61</v>
      </c>
      <c r="H7" s="40">
        <v>12</v>
      </c>
      <c r="I7" s="40" t="s">
        <v>10</v>
      </c>
      <c r="J7" s="40">
        <v>48</v>
      </c>
      <c r="K7" s="41">
        <v>1</v>
      </c>
    </row>
    <row r="8" spans="1:11" ht="13.5" customHeight="1">
      <c r="A8" s="33">
        <v>23</v>
      </c>
      <c r="B8" s="69">
        <v>21</v>
      </c>
      <c r="C8" s="40">
        <v>9</v>
      </c>
      <c r="D8" s="40" t="s">
        <v>10</v>
      </c>
      <c r="E8" s="40">
        <v>12</v>
      </c>
      <c r="F8" s="41">
        <v>0</v>
      </c>
      <c r="G8" s="69">
        <v>42</v>
      </c>
      <c r="H8" s="40">
        <v>9</v>
      </c>
      <c r="I8" s="40" t="s">
        <v>10</v>
      </c>
      <c r="J8" s="40">
        <v>31</v>
      </c>
      <c r="K8" s="41">
        <v>2</v>
      </c>
    </row>
    <row r="9" spans="1:11" ht="13.5" customHeight="1">
      <c r="A9" s="33">
        <v>24</v>
      </c>
      <c r="B9" s="69">
        <v>27</v>
      </c>
      <c r="C9" s="40">
        <v>5</v>
      </c>
      <c r="D9" s="40" t="s">
        <v>10</v>
      </c>
      <c r="E9" s="40">
        <v>15</v>
      </c>
      <c r="F9" s="41">
        <v>7</v>
      </c>
      <c r="G9" s="69">
        <v>58</v>
      </c>
      <c r="H9" s="40">
        <v>15</v>
      </c>
      <c r="I9" s="40" t="s">
        <v>10</v>
      </c>
      <c r="J9" s="40">
        <v>43</v>
      </c>
      <c r="K9" s="41" t="s">
        <v>10</v>
      </c>
    </row>
    <row r="10" spans="1:11" ht="13.5" customHeight="1">
      <c r="A10" s="33">
        <v>25</v>
      </c>
      <c r="B10" s="69">
        <v>22</v>
      </c>
      <c r="C10" s="40">
        <v>4</v>
      </c>
      <c r="D10" s="40" t="s">
        <v>10</v>
      </c>
      <c r="E10" s="40">
        <v>15</v>
      </c>
      <c r="F10" s="41">
        <v>3</v>
      </c>
      <c r="G10" s="69">
        <v>52</v>
      </c>
      <c r="H10" s="40">
        <v>10</v>
      </c>
      <c r="I10" s="40" t="s">
        <v>10</v>
      </c>
      <c r="J10" s="40">
        <v>40</v>
      </c>
      <c r="K10" s="41">
        <v>2</v>
      </c>
    </row>
    <row r="11" spans="1:11" ht="13.5" customHeight="1">
      <c r="A11" s="33">
        <v>26</v>
      </c>
      <c r="B11" s="69">
        <v>19</v>
      </c>
      <c r="C11" s="40">
        <v>3</v>
      </c>
      <c r="D11" s="40" t="s">
        <v>10</v>
      </c>
      <c r="E11" s="40">
        <v>13</v>
      </c>
      <c r="F11" s="41">
        <v>3</v>
      </c>
      <c r="G11" s="69">
        <v>69</v>
      </c>
      <c r="H11" s="40">
        <v>18</v>
      </c>
      <c r="I11" s="40" t="s">
        <v>10</v>
      </c>
      <c r="J11" s="40">
        <v>49</v>
      </c>
      <c r="K11" s="41">
        <v>2</v>
      </c>
    </row>
    <row r="12" spans="1:11" ht="13.5" customHeight="1">
      <c r="A12" s="33">
        <v>27</v>
      </c>
      <c r="B12" s="69">
        <v>20</v>
      </c>
      <c r="C12" s="40">
        <v>4</v>
      </c>
      <c r="D12" s="40" t="s">
        <v>10</v>
      </c>
      <c r="E12" s="40">
        <v>14</v>
      </c>
      <c r="F12" s="41">
        <v>2</v>
      </c>
      <c r="G12" s="69">
        <v>67</v>
      </c>
      <c r="H12" s="40">
        <v>15</v>
      </c>
      <c r="I12" s="40" t="s">
        <v>10</v>
      </c>
      <c r="J12" s="40">
        <v>51</v>
      </c>
      <c r="K12" s="41">
        <v>1</v>
      </c>
    </row>
    <row r="13" spans="1:11" ht="13.5" customHeight="1">
      <c r="A13" s="33">
        <v>28</v>
      </c>
      <c r="B13" s="69" t="s">
        <v>10</v>
      </c>
      <c r="C13" s="40" t="s">
        <v>10</v>
      </c>
      <c r="D13" s="40" t="s">
        <v>10</v>
      </c>
      <c r="E13" s="40" t="s">
        <v>10</v>
      </c>
      <c r="F13" s="41" t="s">
        <v>10</v>
      </c>
      <c r="G13" s="69" t="s">
        <v>10</v>
      </c>
      <c r="H13" s="40" t="s">
        <v>10</v>
      </c>
      <c r="I13" s="40" t="s">
        <v>10</v>
      </c>
      <c r="J13" s="40" t="s">
        <v>10</v>
      </c>
      <c r="K13" s="41" t="s">
        <v>10</v>
      </c>
    </row>
    <row r="14" spans="1:11" ht="13.5" customHeight="1">
      <c r="A14" s="158">
        <v>29</v>
      </c>
      <c r="B14" s="164" t="s">
        <v>10</v>
      </c>
      <c r="C14" s="165" t="s">
        <v>10</v>
      </c>
      <c r="D14" s="165" t="s">
        <v>10</v>
      </c>
      <c r="E14" s="165" t="s">
        <v>10</v>
      </c>
      <c r="F14" s="166" t="s">
        <v>10</v>
      </c>
      <c r="G14" s="164" t="s">
        <v>10</v>
      </c>
      <c r="H14" s="165" t="s">
        <v>10</v>
      </c>
      <c r="I14" s="165" t="s">
        <v>10</v>
      </c>
      <c r="J14" s="165" t="s">
        <v>10</v>
      </c>
      <c r="K14" s="166" t="s">
        <v>10</v>
      </c>
    </row>
    <row r="15" spans="1:11" ht="11.25" customHeight="1">
      <c r="A15" s="145" t="s">
        <v>121</v>
      </c>
      <c r="B15" s="2"/>
      <c r="C15" s="2"/>
      <c r="D15" s="2"/>
      <c r="E15" s="2"/>
      <c r="F15" s="2"/>
      <c r="G15" s="2"/>
      <c r="I15" s="2"/>
      <c r="J15" s="11"/>
      <c r="K15" s="9"/>
    </row>
    <row r="16" spans="1:11" ht="11.25" customHeight="1">
      <c r="K16" s="132" t="s">
        <v>54</v>
      </c>
    </row>
  </sheetData>
  <sheetProtection selectLockedCells="1"/>
  <mergeCells count="3">
    <mergeCell ref="A3:A4"/>
    <mergeCell ref="B3:F3"/>
    <mergeCell ref="G3:K3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zoomScaleNormal="100" zoomScaleSheetLayoutView="100" workbookViewId="0">
      <selection activeCell="F8" sqref="F8"/>
    </sheetView>
  </sheetViews>
  <sheetFormatPr defaultRowHeight="13.5"/>
  <cols>
    <col min="1" max="1" width="3.75" style="98" customWidth="1"/>
    <col min="2" max="2" width="15" style="98" customWidth="1"/>
    <col min="3" max="3" width="18" style="217" bestFit="1" customWidth="1"/>
    <col min="4" max="4" width="18" style="98" customWidth="1"/>
    <col min="5" max="16384" width="9" style="98"/>
  </cols>
  <sheetData>
    <row r="1" spans="1:4" s="108" customFormat="1" ht="22.5" customHeight="1">
      <c r="A1" s="108" t="s">
        <v>202</v>
      </c>
    </row>
    <row r="2" spans="1:4" s="108" customFormat="1" ht="15" customHeight="1"/>
    <row r="3" spans="1:4" ht="15" customHeight="1">
      <c r="A3" s="66" t="s">
        <v>201</v>
      </c>
      <c r="B3" s="7"/>
      <c r="C3" s="7"/>
      <c r="D3" s="7"/>
    </row>
    <row r="4" spans="1:4" ht="3.75" customHeight="1">
      <c r="A4" s="66"/>
      <c r="B4" s="7"/>
      <c r="C4" s="7"/>
      <c r="D4" s="7"/>
    </row>
    <row r="5" spans="1:4" ht="15" customHeight="1">
      <c r="A5" s="263"/>
      <c r="B5" s="262" t="s">
        <v>200</v>
      </c>
      <c r="C5" s="261" t="s">
        <v>199</v>
      </c>
      <c r="D5" s="260" t="s">
        <v>198</v>
      </c>
    </row>
    <row r="6" spans="1:4" ht="13.5" customHeight="1">
      <c r="A6" s="457" t="s">
        <v>197</v>
      </c>
      <c r="B6" s="259" t="s">
        <v>196</v>
      </c>
      <c r="C6" s="246">
        <v>89507</v>
      </c>
      <c r="D6" s="245">
        <v>43.9</v>
      </c>
    </row>
    <row r="7" spans="1:4" ht="13.5" customHeight="1">
      <c r="A7" s="458"/>
      <c r="B7" s="256" t="s">
        <v>195</v>
      </c>
      <c r="C7" s="111">
        <v>12514</v>
      </c>
      <c r="D7" s="254">
        <v>6.1</v>
      </c>
    </row>
    <row r="8" spans="1:4" ht="13.5" customHeight="1">
      <c r="A8" s="458"/>
      <c r="B8" s="256" t="s">
        <v>194</v>
      </c>
      <c r="C8" s="111">
        <v>5085</v>
      </c>
      <c r="D8" s="254">
        <v>2.5</v>
      </c>
    </row>
    <row r="9" spans="1:4" ht="13.5" customHeight="1">
      <c r="A9" s="458"/>
      <c r="B9" s="253" t="s">
        <v>193</v>
      </c>
      <c r="C9" s="115">
        <v>6263</v>
      </c>
      <c r="D9" s="252">
        <v>3.1</v>
      </c>
    </row>
    <row r="10" spans="1:4" ht="13.5" customHeight="1">
      <c r="A10" s="459"/>
      <c r="B10" s="251" t="s">
        <v>192</v>
      </c>
      <c r="C10" s="250">
        <v>113369</v>
      </c>
      <c r="D10" s="249">
        <v>55.6</v>
      </c>
    </row>
    <row r="11" spans="1:4" ht="13.5" customHeight="1">
      <c r="A11" s="458"/>
      <c r="B11" s="259" t="s">
        <v>191</v>
      </c>
      <c r="C11" s="246">
        <v>31545</v>
      </c>
      <c r="D11" s="245">
        <v>15.5</v>
      </c>
    </row>
    <row r="12" spans="1:4" ht="13.5" customHeight="1">
      <c r="A12" s="458"/>
      <c r="B12" s="256" t="s">
        <v>190</v>
      </c>
      <c r="C12" s="111">
        <v>16328</v>
      </c>
      <c r="D12" s="254">
        <v>8</v>
      </c>
    </row>
    <row r="13" spans="1:4" ht="13.5" customHeight="1">
      <c r="A13" s="458"/>
      <c r="B13" s="253" t="s">
        <v>189</v>
      </c>
      <c r="C13" s="115">
        <v>1713</v>
      </c>
      <c r="D13" s="252">
        <v>0.8</v>
      </c>
    </row>
    <row r="14" spans="1:4" ht="13.5" customHeight="1">
      <c r="A14" s="459"/>
      <c r="B14" s="251" t="s">
        <v>188</v>
      </c>
      <c r="C14" s="250">
        <v>49586</v>
      </c>
      <c r="D14" s="249">
        <v>24.3</v>
      </c>
    </row>
    <row r="15" spans="1:4" ht="13.5" customHeight="1">
      <c r="A15" s="458"/>
      <c r="B15" s="259" t="s">
        <v>187</v>
      </c>
      <c r="C15" s="246">
        <v>5165</v>
      </c>
      <c r="D15" s="245">
        <v>2.5</v>
      </c>
    </row>
    <row r="16" spans="1:4" ht="13.5" customHeight="1">
      <c r="A16" s="458"/>
      <c r="B16" s="258" t="s">
        <v>186</v>
      </c>
      <c r="C16" s="257">
        <v>26</v>
      </c>
      <c r="D16" s="254">
        <v>0</v>
      </c>
    </row>
    <row r="17" spans="1:4" ht="13.5" customHeight="1">
      <c r="A17" s="458"/>
      <c r="B17" s="256" t="s">
        <v>185</v>
      </c>
      <c r="C17" s="111">
        <v>1923</v>
      </c>
      <c r="D17" s="254">
        <v>0.9</v>
      </c>
    </row>
    <row r="18" spans="1:4" ht="13.5" customHeight="1">
      <c r="A18" s="458"/>
      <c r="B18" s="256" t="s">
        <v>184</v>
      </c>
      <c r="C18" s="257">
        <v>395</v>
      </c>
      <c r="D18" s="254">
        <v>0.2</v>
      </c>
    </row>
    <row r="19" spans="1:4" ht="13.5" customHeight="1">
      <c r="A19" s="458"/>
      <c r="B19" s="256" t="s">
        <v>183</v>
      </c>
      <c r="C19" s="255">
        <v>1875</v>
      </c>
      <c r="D19" s="254">
        <v>0.9</v>
      </c>
    </row>
    <row r="20" spans="1:4" ht="13.5" customHeight="1">
      <c r="A20" s="458"/>
      <c r="B20" s="253" t="s">
        <v>182</v>
      </c>
      <c r="C20" s="115">
        <v>1644</v>
      </c>
      <c r="D20" s="252">
        <v>0.8</v>
      </c>
    </row>
    <row r="21" spans="1:4" ht="13.5" customHeight="1">
      <c r="A21" s="459"/>
      <c r="B21" s="251" t="s">
        <v>181</v>
      </c>
      <c r="C21" s="250">
        <v>173983</v>
      </c>
      <c r="D21" s="249">
        <v>85.3</v>
      </c>
    </row>
    <row r="22" spans="1:4" ht="13.5" customHeight="1">
      <c r="A22" s="248"/>
      <c r="B22" s="247" t="s">
        <v>180</v>
      </c>
      <c r="C22" s="246">
        <v>29867</v>
      </c>
      <c r="D22" s="245">
        <v>14.7</v>
      </c>
    </row>
    <row r="23" spans="1:4" ht="13.5" customHeight="1">
      <c r="A23" s="244"/>
      <c r="B23" s="243" t="s">
        <v>179</v>
      </c>
      <c r="C23" s="242">
        <v>203850</v>
      </c>
      <c r="D23" s="241">
        <v>100</v>
      </c>
    </row>
    <row r="24" spans="1:4">
      <c r="A24" s="240"/>
      <c r="B24" s="239"/>
      <c r="C24" s="238"/>
      <c r="D24" s="10" t="s">
        <v>178</v>
      </c>
    </row>
    <row r="25" spans="1:4" ht="15" customHeight="1">
      <c r="A25" s="240"/>
      <c r="B25" s="239"/>
      <c r="C25" s="238"/>
      <c r="D25" s="31"/>
    </row>
    <row r="26" spans="1:4" ht="15" customHeight="1">
      <c r="A26" s="240"/>
      <c r="B26" s="239"/>
      <c r="C26" s="238"/>
      <c r="D26" s="31"/>
    </row>
    <row r="27" spans="1:4" ht="15" customHeight="1">
      <c r="A27" s="240"/>
      <c r="B27" s="239"/>
      <c r="C27" s="238"/>
      <c r="D27" s="31"/>
    </row>
    <row r="28" spans="1:4" ht="15" customHeight="1">
      <c r="A28" s="240"/>
      <c r="B28" s="239"/>
      <c r="C28" s="238"/>
      <c r="D28" s="31"/>
    </row>
    <row r="29" spans="1:4" ht="15" customHeight="1">
      <c r="A29" s="240"/>
      <c r="B29" s="239"/>
      <c r="C29" s="238"/>
      <c r="D29" s="31"/>
    </row>
    <row r="30" spans="1:4" ht="15" customHeight="1">
      <c r="A30" s="240"/>
      <c r="B30" s="239"/>
      <c r="C30" s="238"/>
      <c r="D30" s="31"/>
    </row>
    <row r="31" spans="1:4" ht="15" customHeight="1">
      <c r="A31" s="240"/>
      <c r="B31" s="239"/>
      <c r="C31" s="238"/>
      <c r="D31" s="31"/>
    </row>
    <row r="32" spans="1:4" ht="15" customHeight="1">
      <c r="A32" s="240"/>
      <c r="B32" s="239"/>
      <c r="C32" s="238"/>
      <c r="D32" s="31"/>
    </row>
    <row r="33" spans="1:4" ht="15" customHeight="1">
      <c r="A33" s="3"/>
      <c r="B33" s="237"/>
      <c r="C33" s="236"/>
      <c r="D33" s="3"/>
    </row>
    <row r="34" spans="1:4">
      <c r="B34" s="235"/>
    </row>
    <row r="35" spans="1:4">
      <c r="B35" s="235"/>
    </row>
  </sheetData>
  <sheetProtection selectLockedCells="1"/>
  <mergeCells count="1">
    <mergeCell ref="A6:A21"/>
  </mergeCells>
  <phoneticPr fontId="2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Normal="100" workbookViewId="0">
      <selection activeCell="I6" sqref="I6"/>
    </sheetView>
  </sheetViews>
  <sheetFormatPr defaultRowHeight="13.5"/>
  <cols>
    <col min="1" max="1" width="13.5" style="98" customWidth="1"/>
    <col min="2" max="6" width="12.5" style="98" customWidth="1"/>
    <col min="7" max="16384" width="9" style="98"/>
  </cols>
  <sheetData>
    <row r="1" spans="1:8" s="108" customFormat="1" ht="22.5" customHeight="1">
      <c r="A1" s="108" t="s">
        <v>210</v>
      </c>
      <c r="F1" s="460" t="s">
        <v>209</v>
      </c>
    </row>
    <row r="2" spans="1:8" s="272" customFormat="1" ht="3.75" customHeight="1">
      <c r="B2" s="129"/>
      <c r="C2" s="129"/>
      <c r="D2" s="129"/>
      <c r="E2" s="129"/>
      <c r="F2" s="461"/>
    </row>
    <row r="3" spans="1:8" ht="15" customHeight="1">
      <c r="A3" s="271" t="s">
        <v>208</v>
      </c>
      <c r="B3" s="261" t="s">
        <v>2</v>
      </c>
      <c r="C3" s="270" t="s">
        <v>207</v>
      </c>
      <c r="D3" s="270" t="s">
        <v>206</v>
      </c>
      <c r="E3" s="270" t="s">
        <v>205</v>
      </c>
      <c r="F3" s="260" t="s">
        <v>204</v>
      </c>
    </row>
    <row r="4" spans="1:8" ht="13.5" customHeight="1">
      <c r="A4" s="269">
        <v>20</v>
      </c>
      <c r="B4" s="45">
        <v>273310</v>
      </c>
      <c r="C4" s="46">
        <v>251897</v>
      </c>
      <c r="D4" s="46">
        <v>15199</v>
      </c>
      <c r="E4" s="46">
        <v>1952</v>
      </c>
      <c r="F4" s="268">
        <v>4262</v>
      </c>
      <c r="H4" s="267"/>
    </row>
    <row r="5" spans="1:8" ht="13.5" customHeight="1">
      <c r="A5" s="33">
        <v>21</v>
      </c>
      <c r="B5" s="49">
        <v>278680</v>
      </c>
      <c r="C5" s="50">
        <v>253295</v>
      </c>
      <c r="D5" s="50">
        <v>19997</v>
      </c>
      <c r="E5" s="50">
        <v>889</v>
      </c>
      <c r="F5" s="266">
        <v>4499</v>
      </c>
    </row>
    <row r="6" spans="1:8" ht="13.5" customHeight="1">
      <c r="A6" s="33">
        <v>22</v>
      </c>
      <c r="B6" s="49">
        <v>274262</v>
      </c>
      <c r="C6" s="50">
        <v>246124</v>
      </c>
      <c r="D6" s="50">
        <v>22133</v>
      </c>
      <c r="E6" s="50">
        <v>915</v>
      </c>
      <c r="F6" s="266">
        <v>5090</v>
      </c>
    </row>
    <row r="7" spans="1:8" ht="13.5" customHeight="1">
      <c r="A7" s="33">
        <v>23</v>
      </c>
      <c r="B7" s="49">
        <v>281088</v>
      </c>
      <c r="C7" s="50">
        <v>257712</v>
      </c>
      <c r="D7" s="50">
        <v>18510</v>
      </c>
      <c r="E7" s="50">
        <v>549</v>
      </c>
      <c r="F7" s="266">
        <v>4317</v>
      </c>
    </row>
    <row r="8" spans="1:8" ht="13.5" customHeight="1">
      <c r="A8" s="33">
        <v>24</v>
      </c>
      <c r="B8" s="49">
        <v>290539</v>
      </c>
      <c r="C8" s="50">
        <v>267805</v>
      </c>
      <c r="D8" s="50">
        <v>18673</v>
      </c>
      <c r="E8" s="50">
        <v>591</v>
      </c>
      <c r="F8" s="266">
        <v>3470</v>
      </c>
    </row>
    <row r="9" spans="1:8" ht="13.5" customHeight="1">
      <c r="A9" s="33">
        <v>25</v>
      </c>
      <c r="B9" s="49">
        <v>287103</v>
      </c>
      <c r="C9" s="50">
        <v>263656</v>
      </c>
      <c r="D9" s="50">
        <v>19154</v>
      </c>
      <c r="E9" s="50">
        <v>346</v>
      </c>
      <c r="F9" s="266">
        <v>3947</v>
      </c>
    </row>
    <row r="10" spans="1:8" ht="13.5" customHeight="1">
      <c r="A10" s="33">
        <v>26</v>
      </c>
      <c r="B10" s="49">
        <v>271655</v>
      </c>
      <c r="C10" s="50">
        <v>253660</v>
      </c>
      <c r="D10" s="50">
        <v>13823</v>
      </c>
      <c r="E10" s="50">
        <v>231</v>
      </c>
      <c r="F10" s="266">
        <v>3941</v>
      </c>
    </row>
    <row r="11" spans="1:8" ht="13.5" customHeight="1">
      <c r="A11" s="33">
        <v>27</v>
      </c>
      <c r="B11" s="49">
        <v>266323</v>
      </c>
      <c r="C11" s="50">
        <v>247312</v>
      </c>
      <c r="D11" s="50">
        <v>14161</v>
      </c>
      <c r="E11" s="50">
        <v>641</v>
      </c>
      <c r="F11" s="266">
        <v>4209</v>
      </c>
    </row>
    <row r="12" spans="1:8" ht="13.5" customHeight="1">
      <c r="A12" s="33">
        <v>28</v>
      </c>
      <c r="B12" s="49">
        <v>264340</v>
      </c>
      <c r="C12" s="50">
        <v>245827</v>
      </c>
      <c r="D12" s="50">
        <v>12628</v>
      </c>
      <c r="E12" s="50">
        <v>12</v>
      </c>
      <c r="F12" s="266">
        <v>5873</v>
      </c>
    </row>
    <row r="13" spans="1:8" ht="13.5" customHeight="1">
      <c r="A13" s="163">
        <v>29</v>
      </c>
      <c r="B13" s="177">
        <v>264211</v>
      </c>
      <c r="C13" s="178">
        <v>249420</v>
      </c>
      <c r="D13" s="178">
        <v>9428</v>
      </c>
      <c r="E13" s="178">
        <v>0</v>
      </c>
      <c r="F13" s="265">
        <v>5363</v>
      </c>
    </row>
    <row r="14" spans="1:8">
      <c r="A14" s="3"/>
      <c r="B14" s="4"/>
      <c r="C14" s="4"/>
      <c r="D14" s="4"/>
      <c r="E14" s="264"/>
      <c r="F14" s="10" t="s">
        <v>203</v>
      </c>
    </row>
  </sheetData>
  <sheetProtection selectLockedCells="1"/>
  <mergeCells count="1">
    <mergeCell ref="F1:F2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zoomScaleNormal="100" workbookViewId="0">
      <selection activeCell="J9" sqref="J9"/>
    </sheetView>
  </sheetViews>
  <sheetFormatPr defaultRowHeight="13.5"/>
  <cols>
    <col min="1" max="1" width="10.625" style="98" customWidth="1"/>
    <col min="2" max="3" width="8.375" style="98" customWidth="1"/>
    <col min="4" max="5" width="10.625" style="98" customWidth="1"/>
    <col min="6" max="6" width="13.125" style="98" customWidth="1"/>
    <col min="7" max="8" width="10.625" style="273" customWidth="1"/>
    <col min="9" max="16384" width="9" style="98"/>
  </cols>
  <sheetData>
    <row r="1" spans="1:10" s="108" customFormat="1" ht="22.5" customHeight="1">
      <c r="A1" s="108" t="s">
        <v>219</v>
      </c>
    </row>
    <row r="2" spans="1:10" ht="3.75" customHeight="1">
      <c r="A2" s="281"/>
      <c r="B2" s="281"/>
      <c r="C2" s="281"/>
      <c r="D2" s="281"/>
      <c r="E2" s="281"/>
      <c r="F2" s="281"/>
      <c r="G2" s="281"/>
      <c r="H2" s="281"/>
    </row>
    <row r="3" spans="1:10" ht="15" customHeight="1">
      <c r="A3" s="438" t="s">
        <v>208</v>
      </c>
      <c r="B3" s="421" t="s">
        <v>218</v>
      </c>
      <c r="C3" s="419"/>
      <c r="D3" s="419" t="s">
        <v>213</v>
      </c>
      <c r="E3" s="419" t="s">
        <v>217</v>
      </c>
      <c r="F3" s="419" t="s">
        <v>216</v>
      </c>
      <c r="G3" s="462" t="s">
        <v>215</v>
      </c>
      <c r="H3" s="463"/>
    </row>
    <row r="4" spans="1:10" ht="15" customHeight="1">
      <c r="A4" s="439"/>
      <c r="B4" s="161" t="s">
        <v>204</v>
      </c>
      <c r="C4" s="162" t="s">
        <v>214</v>
      </c>
      <c r="D4" s="427"/>
      <c r="E4" s="427"/>
      <c r="F4" s="427"/>
      <c r="G4" s="280" t="s">
        <v>213</v>
      </c>
      <c r="H4" s="279" t="s">
        <v>212</v>
      </c>
    </row>
    <row r="5" spans="1:10" ht="12.75" customHeight="1">
      <c r="A5" s="269" t="s">
        <v>211</v>
      </c>
      <c r="B5" s="56">
        <v>206</v>
      </c>
      <c r="C5" s="46">
        <v>17110</v>
      </c>
      <c r="D5" s="46">
        <v>273310</v>
      </c>
      <c r="E5" s="46">
        <v>164206</v>
      </c>
      <c r="F5" s="46">
        <v>6819</v>
      </c>
      <c r="G5" s="134">
        <v>5.13</v>
      </c>
      <c r="H5" s="278">
        <v>3.08</v>
      </c>
      <c r="J5" s="267"/>
    </row>
    <row r="6" spans="1:10" ht="12.75" customHeight="1">
      <c r="A6" s="33">
        <v>21</v>
      </c>
      <c r="B6" s="57">
        <v>226</v>
      </c>
      <c r="C6" s="50">
        <v>18886</v>
      </c>
      <c r="D6" s="50">
        <v>278680</v>
      </c>
      <c r="E6" s="50">
        <v>169524</v>
      </c>
      <c r="F6" s="50">
        <v>7656</v>
      </c>
      <c r="G6" s="277">
        <v>5.26</v>
      </c>
      <c r="H6" s="62">
        <v>3.2</v>
      </c>
    </row>
    <row r="7" spans="1:10" ht="12.75" customHeight="1">
      <c r="A7" s="33">
        <v>22</v>
      </c>
      <c r="B7" s="57">
        <v>233</v>
      </c>
      <c r="C7" s="50">
        <v>19768</v>
      </c>
      <c r="D7" s="50">
        <v>274262</v>
      </c>
      <c r="E7" s="50">
        <v>173909</v>
      </c>
      <c r="F7" s="50">
        <v>7609</v>
      </c>
      <c r="G7" s="61">
        <v>5.19</v>
      </c>
      <c r="H7" s="62">
        <v>3.29</v>
      </c>
    </row>
    <row r="8" spans="1:10" ht="12.75" customHeight="1">
      <c r="A8" s="33">
        <v>23</v>
      </c>
      <c r="B8" s="57">
        <v>240</v>
      </c>
      <c r="C8" s="50">
        <v>20900</v>
      </c>
      <c r="D8" s="50">
        <v>281088</v>
      </c>
      <c r="E8" s="50">
        <v>179285</v>
      </c>
      <c r="F8" s="50">
        <v>7917</v>
      </c>
      <c r="G8" s="61">
        <v>5.35</v>
      </c>
      <c r="H8" s="276">
        <v>3.41</v>
      </c>
    </row>
    <row r="9" spans="1:10" ht="12.75" customHeight="1">
      <c r="A9" s="33">
        <v>24</v>
      </c>
      <c r="B9" s="57">
        <v>241</v>
      </c>
      <c r="C9" s="50">
        <v>21757</v>
      </c>
      <c r="D9" s="50">
        <v>290539</v>
      </c>
      <c r="E9" s="50">
        <v>184203</v>
      </c>
      <c r="F9" s="50">
        <v>7208</v>
      </c>
      <c r="G9" s="61">
        <v>5.56</v>
      </c>
      <c r="H9" s="62">
        <v>3.53</v>
      </c>
    </row>
    <row r="10" spans="1:10" ht="12.75" customHeight="1">
      <c r="A10" s="33">
        <v>25</v>
      </c>
      <c r="B10" s="57">
        <v>242</v>
      </c>
      <c r="C10" s="50">
        <v>22399</v>
      </c>
      <c r="D10" s="50">
        <v>287103</v>
      </c>
      <c r="E10" s="50">
        <v>188698</v>
      </c>
      <c r="F10" s="50">
        <v>7483</v>
      </c>
      <c r="G10" s="61">
        <v>5.48</v>
      </c>
      <c r="H10" s="62">
        <v>3.6</v>
      </c>
    </row>
    <row r="11" spans="1:10" ht="12.75" customHeight="1">
      <c r="A11" s="33">
        <v>26</v>
      </c>
      <c r="B11" s="57">
        <v>243</v>
      </c>
      <c r="C11" s="50">
        <v>21313</v>
      </c>
      <c r="D11" s="50">
        <v>271655</v>
      </c>
      <c r="E11" s="50">
        <v>192659</v>
      </c>
      <c r="F11" s="50">
        <v>8052</v>
      </c>
      <c r="G11" s="61">
        <v>5.21</v>
      </c>
      <c r="H11" s="62">
        <v>3.7</v>
      </c>
    </row>
    <row r="12" spans="1:10" ht="12.75" customHeight="1">
      <c r="A12" s="33">
        <v>27</v>
      </c>
      <c r="B12" s="57">
        <v>253</v>
      </c>
      <c r="C12" s="50">
        <v>22180</v>
      </c>
      <c r="D12" s="50">
        <v>266323</v>
      </c>
      <c r="E12" s="50">
        <v>196220</v>
      </c>
      <c r="F12" s="50">
        <v>7349</v>
      </c>
      <c r="G12" s="61">
        <v>5.15</v>
      </c>
      <c r="H12" s="276">
        <v>3.79</v>
      </c>
    </row>
    <row r="13" spans="1:10" ht="12.75" customHeight="1">
      <c r="A13" s="33">
        <v>28</v>
      </c>
      <c r="B13" s="57">
        <v>265</v>
      </c>
      <c r="C13" s="50">
        <v>24414</v>
      </c>
      <c r="D13" s="50">
        <v>264340</v>
      </c>
      <c r="E13" s="50">
        <v>200730</v>
      </c>
      <c r="F13" s="50">
        <v>7367</v>
      </c>
      <c r="G13" s="61">
        <v>5.13</v>
      </c>
      <c r="H13" s="276">
        <v>3.9</v>
      </c>
    </row>
    <row r="14" spans="1:10" ht="12.75" customHeight="1">
      <c r="A14" s="163">
        <v>29</v>
      </c>
      <c r="B14" s="167">
        <v>282</v>
      </c>
      <c r="C14" s="178">
        <v>23956</v>
      </c>
      <c r="D14" s="178">
        <v>254783</v>
      </c>
      <c r="E14" s="178">
        <v>203850</v>
      </c>
      <c r="F14" s="178">
        <v>7097</v>
      </c>
      <c r="G14" s="169">
        <v>4.97</v>
      </c>
      <c r="H14" s="170">
        <v>3.98</v>
      </c>
    </row>
    <row r="15" spans="1:10">
      <c r="A15" s="275"/>
      <c r="B15" s="275"/>
      <c r="C15" s="275"/>
      <c r="D15" s="275"/>
      <c r="E15" s="275"/>
      <c r="F15" s="275"/>
      <c r="G15" s="274"/>
      <c r="H15" s="10" t="s">
        <v>203</v>
      </c>
    </row>
    <row r="16" spans="1:10" ht="17.100000000000001" customHeight="1"/>
  </sheetData>
  <sheetProtection selectLockedCells="1"/>
  <mergeCells count="6">
    <mergeCell ref="F3:F4"/>
    <mergeCell ref="G3:H3"/>
    <mergeCell ref="A3:A4"/>
    <mergeCell ref="B3:C3"/>
    <mergeCell ref="D3:D4"/>
    <mergeCell ref="E3:E4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"/>
  <sheetViews>
    <sheetView showGridLines="0" zoomScaleNormal="100" zoomScaleSheetLayoutView="100" workbookViewId="0"/>
  </sheetViews>
  <sheetFormatPr defaultRowHeight="12"/>
  <cols>
    <col min="1" max="1" width="17.5" style="282" customWidth="1"/>
    <col min="2" max="11" width="7.375" style="282" customWidth="1"/>
    <col min="12" max="16384" width="9" style="282"/>
  </cols>
  <sheetData>
    <row r="1" spans="1:11" s="303" customFormat="1" ht="22.5" customHeight="1">
      <c r="A1" s="108" t="s">
        <v>244</v>
      </c>
      <c r="C1" s="304"/>
    </row>
    <row r="2" spans="1:11" s="301" customFormat="1" ht="12" customHeight="1">
      <c r="A2" s="464"/>
      <c r="B2" s="464"/>
      <c r="C2" s="464"/>
      <c r="D2" s="464"/>
      <c r="E2" s="464"/>
      <c r="F2" s="464"/>
      <c r="G2" s="464"/>
      <c r="H2" s="464"/>
      <c r="I2" s="302"/>
      <c r="J2" s="302"/>
      <c r="K2" s="302" t="s">
        <v>75</v>
      </c>
    </row>
    <row r="3" spans="1:11" ht="15" customHeight="1">
      <c r="A3" s="300" t="s">
        <v>243</v>
      </c>
      <c r="B3" s="299">
        <v>20</v>
      </c>
      <c r="C3" s="298">
        <v>21</v>
      </c>
      <c r="D3" s="298">
        <v>22</v>
      </c>
      <c r="E3" s="298">
        <v>23</v>
      </c>
      <c r="F3" s="298">
        <v>24</v>
      </c>
      <c r="G3" s="298">
        <v>25</v>
      </c>
      <c r="H3" s="298">
        <v>26</v>
      </c>
      <c r="I3" s="298">
        <v>27</v>
      </c>
      <c r="J3" s="298">
        <v>28</v>
      </c>
      <c r="K3" s="297">
        <v>29</v>
      </c>
    </row>
    <row r="4" spans="1:11" ht="13.5" customHeight="1">
      <c r="A4" s="296" t="s">
        <v>242</v>
      </c>
      <c r="B4" s="295">
        <v>238381</v>
      </c>
      <c r="C4" s="294">
        <v>257120</v>
      </c>
      <c r="D4" s="294">
        <v>268510</v>
      </c>
      <c r="E4" s="294">
        <v>269751</v>
      </c>
      <c r="F4" s="294">
        <v>309491</v>
      </c>
      <c r="G4" s="294">
        <v>283224</v>
      </c>
      <c r="H4" s="294">
        <v>273688</v>
      </c>
      <c r="I4" s="294">
        <v>270207</v>
      </c>
      <c r="J4" s="294">
        <v>267871</v>
      </c>
      <c r="K4" s="293">
        <v>257166</v>
      </c>
    </row>
    <row r="5" spans="1:11" ht="13.5" customHeight="1">
      <c r="A5" s="292" t="s">
        <v>241</v>
      </c>
      <c r="B5" s="291">
        <v>33992</v>
      </c>
      <c r="C5" s="290">
        <v>38487</v>
      </c>
      <c r="D5" s="290">
        <v>38448</v>
      </c>
      <c r="E5" s="290">
        <v>38836</v>
      </c>
      <c r="F5" s="290">
        <v>37660</v>
      </c>
      <c r="G5" s="290">
        <v>37518</v>
      </c>
      <c r="H5" s="290">
        <v>44662</v>
      </c>
      <c r="I5" s="290">
        <v>45016</v>
      </c>
      <c r="J5" s="290">
        <v>48181</v>
      </c>
      <c r="K5" s="289">
        <v>35518</v>
      </c>
    </row>
    <row r="6" spans="1:11" ht="13.5" customHeight="1">
      <c r="A6" s="292" t="s">
        <v>240</v>
      </c>
      <c r="B6" s="291">
        <v>7821</v>
      </c>
      <c r="C6" s="290">
        <v>6840</v>
      </c>
      <c r="D6" s="290">
        <v>6496</v>
      </c>
      <c r="E6" s="290">
        <v>6610</v>
      </c>
      <c r="F6" s="290">
        <v>6410</v>
      </c>
      <c r="G6" s="290">
        <v>6453</v>
      </c>
      <c r="H6" s="290">
        <v>6098</v>
      </c>
      <c r="I6" s="290">
        <v>6110</v>
      </c>
      <c r="J6" s="290">
        <v>4046</v>
      </c>
      <c r="K6" s="289">
        <v>5101</v>
      </c>
    </row>
    <row r="7" spans="1:11" ht="13.5" customHeight="1">
      <c r="A7" s="292" t="s">
        <v>239</v>
      </c>
      <c r="B7" s="291">
        <v>4550</v>
      </c>
      <c r="C7" s="290">
        <v>5233</v>
      </c>
      <c r="D7" s="290">
        <v>4634</v>
      </c>
      <c r="E7" s="290">
        <v>5566</v>
      </c>
      <c r="F7" s="290">
        <v>5460</v>
      </c>
      <c r="G7" s="290">
        <v>7645</v>
      </c>
      <c r="H7" s="290">
        <v>8122</v>
      </c>
      <c r="I7" s="290">
        <v>8032</v>
      </c>
      <c r="J7" s="290">
        <v>7020</v>
      </c>
      <c r="K7" s="289">
        <v>5667</v>
      </c>
    </row>
    <row r="8" spans="1:11" ht="13.5" customHeight="1">
      <c r="A8" s="292" t="s">
        <v>238</v>
      </c>
      <c r="B8" s="291">
        <v>3304</v>
      </c>
      <c r="C8" s="290">
        <v>4174</v>
      </c>
      <c r="D8" s="290">
        <v>4491</v>
      </c>
      <c r="E8" s="290">
        <v>3460</v>
      </c>
      <c r="F8" s="290">
        <v>3897</v>
      </c>
      <c r="G8" s="290">
        <v>5807</v>
      </c>
      <c r="H8" s="290">
        <v>6380</v>
      </c>
      <c r="I8" s="290">
        <v>6737</v>
      </c>
      <c r="J8" s="290">
        <v>6079</v>
      </c>
      <c r="K8" s="289">
        <v>5256</v>
      </c>
    </row>
    <row r="9" spans="1:11" ht="13.5" customHeight="1">
      <c r="A9" s="292" t="s">
        <v>237</v>
      </c>
      <c r="B9" s="291">
        <v>7734</v>
      </c>
      <c r="C9" s="290">
        <v>11536</v>
      </c>
      <c r="D9" s="290">
        <v>6482</v>
      </c>
      <c r="E9" s="290">
        <v>5123</v>
      </c>
      <c r="F9" s="290">
        <v>7799</v>
      </c>
      <c r="G9" s="290">
        <v>12738</v>
      </c>
      <c r="H9" s="290">
        <v>5926</v>
      </c>
      <c r="I9" s="290">
        <v>5427</v>
      </c>
      <c r="J9" s="290">
        <v>5809</v>
      </c>
      <c r="K9" s="289">
        <v>9546</v>
      </c>
    </row>
    <row r="10" spans="1:11" ht="13.5" customHeight="1">
      <c r="A10" s="292" t="s">
        <v>236</v>
      </c>
      <c r="B10" s="291">
        <v>17829</v>
      </c>
      <c r="C10" s="290">
        <v>13222</v>
      </c>
      <c r="D10" s="290">
        <v>11897</v>
      </c>
      <c r="E10" s="290">
        <v>8959</v>
      </c>
      <c r="F10" s="290">
        <v>21012</v>
      </c>
      <c r="G10" s="290">
        <v>19123</v>
      </c>
      <c r="H10" s="290">
        <v>20286</v>
      </c>
      <c r="I10" s="290">
        <v>20028</v>
      </c>
      <c r="J10" s="290">
        <v>17971</v>
      </c>
      <c r="K10" s="289">
        <v>17710</v>
      </c>
    </row>
    <row r="11" spans="1:11" ht="13.5" customHeight="1">
      <c r="A11" s="292" t="s">
        <v>235</v>
      </c>
      <c r="B11" s="291">
        <v>7832</v>
      </c>
      <c r="C11" s="290">
        <v>6662</v>
      </c>
      <c r="D11" s="290">
        <v>6351</v>
      </c>
      <c r="E11" s="290">
        <v>6357</v>
      </c>
      <c r="F11" s="290">
        <v>6774</v>
      </c>
      <c r="G11" s="290">
        <v>7948</v>
      </c>
      <c r="H11" s="290">
        <v>7407</v>
      </c>
      <c r="I11" s="290">
        <v>7116</v>
      </c>
      <c r="J11" s="290">
        <v>7780</v>
      </c>
      <c r="K11" s="289">
        <v>8274</v>
      </c>
    </row>
    <row r="12" spans="1:11" ht="13.5" customHeight="1">
      <c r="A12" s="292" t="s">
        <v>234</v>
      </c>
      <c r="B12" s="291" t="s">
        <v>233</v>
      </c>
      <c r="C12" s="290" t="s">
        <v>233</v>
      </c>
      <c r="D12" s="290" t="s">
        <v>233</v>
      </c>
      <c r="E12" s="290" t="s">
        <v>233</v>
      </c>
      <c r="F12" s="290" t="s">
        <v>233</v>
      </c>
      <c r="G12" s="290" t="s">
        <v>233</v>
      </c>
      <c r="H12" s="290" t="s">
        <v>233</v>
      </c>
      <c r="I12" s="290" t="s">
        <v>233</v>
      </c>
      <c r="J12" s="290" t="s">
        <v>233</v>
      </c>
      <c r="K12" s="289" t="s">
        <v>233</v>
      </c>
    </row>
    <row r="13" spans="1:11" ht="13.5" customHeight="1">
      <c r="A13" s="292" t="s">
        <v>232</v>
      </c>
      <c r="B13" s="291">
        <v>12223</v>
      </c>
      <c r="C13" s="290">
        <v>10207</v>
      </c>
      <c r="D13" s="290">
        <v>15539</v>
      </c>
      <c r="E13" s="290">
        <v>18980</v>
      </c>
      <c r="F13" s="290">
        <v>22200</v>
      </c>
      <c r="G13" s="290">
        <v>14383</v>
      </c>
      <c r="H13" s="290">
        <v>16944</v>
      </c>
      <c r="I13" s="290">
        <v>11659</v>
      </c>
      <c r="J13" s="290">
        <v>10623</v>
      </c>
      <c r="K13" s="289">
        <v>11108</v>
      </c>
    </row>
    <row r="14" spans="1:11" ht="13.5" customHeight="1">
      <c r="A14" s="292" t="s">
        <v>231</v>
      </c>
      <c r="B14" s="291">
        <v>16084</v>
      </c>
      <c r="C14" s="290">
        <v>19471</v>
      </c>
      <c r="D14" s="290">
        <v>16377</v>
      </c>
      <c r="E14" s="290">
        <v>26855</v>
      </c>
      <c r="F14" s="290">
        <v>34925</v>
      </c>
      <c r="G14" s="290">
        <v>19846</v>
      </c>
      <c r="H14" s="290">
        <v>14216</v>
      </c>
      <c r="I14" s="290">
        <v>14757</v>
      </c>
      <c r="J14" s="290">
        <v>11086</v>
      </c>
      <c r="K14" s="289">
        <v>15019</v>
      </c>
    </row>
    <row r="15" spans="1:11" ht="13.5" customHeight="1">
      <c r="A15" s="292" t="s">
        <v>230</v>
      </c>
      <c r="B15" s="291">
        <v>6771</v>
      </c>
      <c r="C15" s="290">
        <v>6283</v>
      </c>
      <c r="D15" s="290">
        <v>5893</v>
      </c>
      <c r="E15" s="290">
        <v>6006</v>
      </c>
      <c r="F15" s="290">
        <v>7564</v>
      </c>
      <c r="G15" s="290">
        <v>10683</v>
      </c>
      <c r="H15" s="290">
        <v>8757</v>
      </c>
      <c r="I15" s="290">
        <v>9342</v>
      </c>
      <c r="J15" s="290">
        <v>10965</v>
      </c>
      <c r="K15" s="289">
        <v>11733</v>
      </c>
    </row>
    <row r="16" spans="1:11" ht="13.5" customHeight="1">
      <c r="A16" s="292" t="s">
        <v>229</v>
      </c>
      <c r="B16" s="291">
        <v>15830</v>
      </c>
      <c r="C16" s="290">
        <v>16240</v>
      </c>
      <c r="D16" s="290">
        <v>15985</v>
      </c>
      <c r="E16" s="290">
        <v>16065</v>
      </c>
      <c r="F16" s="290">
        <v>12887</v>
      </c>
      <c r="G16" s="290">
        <v>12470</v>
      </c>
      <c r="H16" s="290">
        <v>12805</v>
      </c>
      <c r="I16" s="290">
        <v>8254</v>
      </c>
      <c r="J16" s="290">
        <v>13640</v>
      </c>
      <c r="K16" s="289">
        <v>15308</v>
      </c>
    </row>
    <row r="17" spans="1:11" ht="13.5" customHeight="1">
      <c r="A17" s="292" t="s">
        <v>228</v>
      </c>
      <c r="B17" s="291">
        <v>8709</v>
      </c>
      <c r="C17" s="290">
        <v>8291</v>
      </c>
      <c r="D17" s="290">
        <v>12508</v>
      </c>
      <c r="E17" s="290">
        <v>10644</v>
      </c>
      <c r="F17" s="290">
        <v>15068</v>
      </c>
      <c r="G17" s="290">
        <v>10378</v>
      </c>
      <c r="H17" s="290">
        <v>8749</v>
      </c>
      <c r="I17" s="290">
        <v>7208</v>
      </c>
      <c r="J17" s="290">
        <v>6842</v>
      </c>
      <c r="K17" s="289">
        <v>8362</v>
      </c>
    </row>
    <row r="18" spans="1:11" ht="13.5" customHeight="1">
      <c r="A18" s="292" t="s">
        <v>227</v>
      </c>
      <c r="B18" s="291">
        <v>35165</v>
      </c>
      <c r="C18" s="290">
        <v>34834</v>
      </c>
      <c r="D18" s="290">
        <v>34837</v>
      </c>
      <c r="E18" s="290">
        <v>34070</v>
      </c>
      <c r="F18" s="290">
        <v>37208</v>
      </c>
      <c r="G18" s="290">
        <v>39864</v>
      </c>
      <c r="H18" s="290">
        <v>38336</v>
      </c>
      <c r="I18" s="290">
        <v>40463</v>
      </c>
      <c r="J18" s="290">
        <v>36774</v>
      </c>
      <c r="K18" s="289">
        <v>40324</v>
      </c>
    </row>
    <row r="19" spans="1:11" ht="13.5" customHeight="1">
      <c r="A19" s="292" t="s">
        <v>226</v>
      </c>
      <c r="B19" s="291">
        <v>2826</v>
      </c>
      <c r="C19" s="290">
        <v>5704</v>
      </c>
      <c r="D19" s="290">
        <v>6416</v>
      </c>
      <c r="E19" s="290">
        <v>6860</v>
      </c>
      <c r="F19" s="290">
        <v>4521</v>
      </c>
      <c r="G19" s="290">
        <v>2325</v>
      </c>
      <c r="H19" s="290">
        <v>1410</v>
      </c>
      <c r="I19" s="290">
        <v>1679</v>
      </c>
      <c r="J19" s="290">
        <v>1354</v>
      </c>
      <c r="K19" s="289">
        <v>2052</v>
      </c>
    </row>
    <row r="20" spans="1:11" ht="13.5" customHeight="1">
      <c r="A20" s="292" t="s">
        <v>225</v>
      </c>
      <c r="B20" s="291">
        <v>2254</v>
      </c>
      <c r="C20" s="290">
        <v>1815</v>
      </c>
      <c r="D20" s="290">
        <v>1509</v>
      </c>
      <c r="E20" s="290">
        <v>1410</v>
      </c>
      <c r="F20" s="290">
        <v>2264</v>
      </c>
      <c r="G20" s="290">
        <v>1526</v>
      </c>
      <c r="H20" s="290">
        <v>1325</v>
      </c>
      <c r="I20" s="290">
        <v>1196</v>
      </c>
      <c r="J20" s="290">
        <v>993</v>
      </c>
      <c r="K20" s="289">
        <v>974</v>
      </c>
    </row>
    <row r="21" spans="1:11" ht="13.5" customHeight="1">
      <c r="A21" s="292" t="s">
        <v>224</v>
      </c>
      <c r="B21" s="291">
        <v>8958</v>
      </c>
      <c r="C21" s="290">
        <v>22306</v>
      </c>
      <c r="D21" s="290">
        <v>21814</v>
      </c>
      <c r="E21" s="290">
        <v>21038</v>
      </c>
      <c r="F21" s="290">
        <v>20676</v>
      </c>
      <c r="G21" s="290">
        <v>20638</v>
      </c>
      <c r="H21" s="290">
        <v>17698</v>
      </c>
      <c r="I21" s="290">
        <v>17696</v>
      </c>
      <c r="J21" s="290">
        <v>14168</v>
      </c>
      <c r="K21" s="289">
        <v>13919</v>
      </c>
    </row>
    <row r="22" spans="1:11" ht="13.5" customHeight="1">
      <c r="A22" s="292" t="s">
        <v>223</v>
      </c>
      <c r="B22" s="291">
        <v>10262</v>
      </c>
      <c r="C22" s="290">
        <v>13663</v>
      </c>
      <c r="D22" s="290">
        <v>16774</v>
      </c>
      <c r="E22" s="290">
        <v>17899</v>
      </c>
      <c r="F22" s="290">
        <v>23583</v>
      </c>
      <c r="G22" s="290">
        <v>17414</v>
      </c>
      <c r="H22" s="290">
        <v>19579</v>
      </c>
      <c r="I22" s="290">
        <v>18260</v>
      </c>
      <c r="J22" s="290">
        <v>17074</v>
      </c>
      <c r="K22" s="289">
        <v>11739</v>
      </c>
    </row>
    <row r="23" spans="1:11" ht="13.5" customHeight="1">
      <c r="A23" s="288" t="s">
        <v>222</v>
      </c>
      <c r="B23" s="287">
        <v>36237</v>
      </c>
      <c r="C23" s="286">
        <v>32152</v>
      </c>
      <c r="D23" s="286">
        <v>42059</v>
      </c>
      <c r="E23" s="286">
        <v>35013</v>
      </c>
      <c r="F23" s="286">
        <v>39583</v>
      </c>
      <c r="G23" s="286">
        <v>36465</v>
      </c>
      <c r="H23" s="286">
        <v>33953</v>
      </c>
      <c r="I23" s="286">
        <v>41227</v>
      </c>
      <c r="J23" s="286">
        <v>47466</v>
      </c>
      <c r="K23" s="285">
        <v>39556</v>
      </c>
    </row>
    <row r="24" spans="1:11">
      <c r="A24" s="284" t="s">
        <v>221</v>
      </c>
      <c r="G24" s="283"/>
      <c r="H24" s="283"/>
      <c r="I24" s="10"/>
      <c r="J24" s="10"/>
      <c r="K24" s="10" t="s">
        <v>220</v>
      </c>
    </row>
    <row r="112" spans="2:2">
      <c r="B112" s="282">
        <v>19</v>
      </c>
    </row>
    <row r="116" spans="2:2">
      <c r="B116" s="282">
        <v>1</v>
      </c>
    </row>
    <row r="118" spans="2:2">
      <c r="B118" s="282">
        <v>68</v>
      </c>
    </row>
  </sheetData>
  <sheetProtection selectLockedCells="1"/>
  <mergeCells count="1">
    <mergeCell ref="A2:H2"/>
  </mergeCells>
  <phoneticPr fontId="2"/>
  <pageMargins left="0.59055118110236227" right="0.19685039370078741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L13"/>
  <sheetViews>
    <sheetView showGridLines="0" zoomScaleNormal="100" zoomScaleSheetLayoutView="90" workbookViewId="0"/>
  </sheetViews>
  <sheetFormatPr defaultRowHeight="13.5"/>
  <cols>
    <col min="1" max="1" width="20.125" style="98" customWidth="1"/>
    <col min="2" max="5" width="6.25" style="98" customWidth="1"/>
    <col min="6" max="11" width="7.5" style="98" customWidth="1"/>
    <col min="12" max="16384" width="9" style="98"/>
  </cols>
  <sheetData>
    <row r="1" spans="1:12" s="108" customFormat="1" ht="22.5" customHeight="1">
      <c r="A1" s="108" t="s">
        <v>103</v>
      </c>
    </row>
    <row r="2" spans="1:12" ht="12" customHeight="1">
      <c r="A2" s="220"/>
      <c r="B2" s="220"/>
      <c r="C2" s="220"/>
      <c r="D2" s="220"/>
      <c r="E2" s="220"/>
      <c r="F2" s="220"/>
      <c r="G2" s="220"/>
      <c r="H2" s="220"/>
      <c r="I2" s="220"/>
      <c r="J2" s="220"/>
      <c r="K2" s="221" t="s">
        <v>122</v>
      </c>
    </row>
    <row r="3" spans="1:12" ht="17.100000000000001" customHeight="1">
      <c r="A3" s="416" t="s">
        <v>89</v>
      </c>
      <c r="B3" s="418" t="s">
        <v>0</v>
      </c>
      <c r="C3" s="419"/>
      <c r="D3" s="419"/>
      <c r="E3" s="420"/>
      <c r="F3" s="421" t="s">
        <v>1</v>
      </c>
      <c r="G3" s="419"/>
      <c r="H3" s="422"/>
      <c r="I3" s="418" t="s">
        <v>45</v>
      </c>
      <c r="J3" s="419"/>
      <c r="K3" s="420"/>
    </row>
    <row r="4" spans="1:12" ht="17.100000000000001" customHeight="1">
      <c r="A4" s="417"/>
      <c r="B4" s="12" t="s">
        <v>65</v>
      </c>
      <c r="C4" s="149" t="s">
        <v>3</v>
      </c>
      <c r="D4" s="149" t="s">
        <v>4</v>
      </c>
      <c r="E4" s="157" t="s">
        <v>5</v>
      </c>
      <c r="F4" s="148" t="s">
        <v>65</v>
      </c>
      <c r="G4" s="149" t="s">
        <v>66</v>
      </c>
      <c r="H4" s="19" t="s">
        <v>67</v>
      </c>
      <c r="I4" s="12" t="s">
        <v>65</v>
      </c>
      <c r="J4" s="149" t="s">
        <v>66</v>
      </c>
      <c r="K4" s="157" t="s">
        <v>67</v>
      </c>
    </row>
    <row r="5" spans="1:12" ht="12.75" customHeight="1">
      <c r="A5" s="15" t="s">
        <v>8</v>
      </c>
      <c r="B5" s="23">
        <f>SUM(B6:B12)</f>
        <v>26</v>
      </c>
      <c r="C5" s="101">
        <f t="shared" ref="C5:K5" si="0">SUM(C6:C12)</f>
        <v>4</v>
      </c>
      <c r="D5" s="101">
        <f t="shared" si="0"/>
        <v>16</v>
      </c>
      <c r="E5" s="102">
        <f t="shared" si="0"/>
        <v>6</v>
      </c>
      <c r="F5" s="20">
        <f t="shared" si="0"/>
        <v>516</v>
      </c>
      <c r="G5" s="103">
        <f t="shared" si="0"/>
        <v>252</v>
      </c>
      <c r="H5" s="104">
        <f t="shared" si="0"/>
        <v>264</v>
      </c>
      <c r="I5" s="27">
        <f t="shared" si="0"/>
        <v>6835</v>
      </c>
      <c r="J5" s="105">
        <f t="shared" si="0"/>
        <v>3480</v>
      </c>
      <c r="K5" s="106">
        <f t="shared" si="0"/>
        <v>3355</v>
      </c>
    </row>
    <row r="6" spans="1:12" ht="12.75" customHeight="1">
      <c r="A6" s="16" t="s">
        <v>9</v>
      </c>
      <c r="B6" s="24">
        <f t="shared" ref="B6:B12" si="1">SUM(C6:E6)</f>
        <v>3</v>
      </c>
      <c r="C6" s="101">
        <v>3</v>
      </c>
      <c r="D6" s="101" t="s">
        <v>96</v>
      </c>
      <c r="E6" s="102" t="s">
        <v>97</v>
      </c>
      <c r="F6" s="21">
        <f t="shared" ref="F6:F12" si="2">SUM(G6:H6)</f>
        <v>156</v>
      </c>
      <c r="G6" s="103">
        <v>112</v>
      </c>
      <c r="H6" s="104">
        <v>44</v>
      </c>
      <c r="I6" s="28">
        <f t="shared" ref="I6:I12" si="3">SUM(J6:K6)</f>
        <v>2208</v>
      </c>
      <c r="J6" s="105">
        <v>1168</v>
      </c>
      <c r="K6" s="106">
        <v>1040</v>
      </c>
    </row>
    <row r="7" spans="1:12" ht="12.75" customHeight="1">
      <c r="A7" s="16" t="s">
        <v>11</v>
      </c>
      <c r="B7" s="24">
        <f>SUM(C7:E7)</f>
        <v>4</v>
      </c>
      <c r="C7" s="14" t="s">
        <v>96</v>
      </c>
      <c r="D7" s="14">
        <v>4</v>
      </c>
      <c r="E7" s="25" t="s">
        <v>98</v>
      </c>
      <c r="F7" s="21">
        <f>SUM(G7:H7)</f>
        <v>98</v>
      </c>
      <c r="G7" s="210">
        <v>60</v>
      </c>
      <c r="H7" s="211">
        <v>38</v>
      </c>
      <c r="I7" s="28">
        <f>SUM(J7:K7)</f>
        <v>1367</v>
      </c>
      <c r="J7" s="212">
        <v>716</v>
      </c>
      <c r="K7" s="213">
        <v>651</v>
      </c>
    </row>
    <row r="8" spans="1:12" ht="12.75" customHeight="1">
      <c r="A8" s="16" t="s">
        <v>12</v>
      </c>
      <c r="B8" s="24">
        <f>SUM(C8:E8)</f>
        <v>11</v>
      </c>
      <c r="C8" s="14" t="s">
        <v>97</v>
      </c>
      <c r="D8" s="14">
        <v>11</v>
      </c>
      <c r="E8" s="25" t="s">
        <v>97</v>
      </c>
      <c r="F8" s="21">
        <f>SUM(G8:H8)</f>
        <v>189</v>
      </c>
      <c r="G8" s="210">
        <v>73</v>
      </c>
      <c r="H8" s="211">
        <v>116</v>
      </c>
      <c r="I8" s="28">
        <f>SUM(J8:K8)</f>
        <v>2718</v>
      </c>
      <c r="J8" s="210">
        <v>1385</v>
      </c>
      <c r="K8" s="214">
        <v>1333</v>
      </c>
      <c r="L8" s="1"/>
    </row>
    <row r="9" spans="1:12" ht="12.75" customHeight="1">
      <c r="A9" s="17" t="s">
        <v>50</v>
      </c>
      <c r="B9" s="24">
        <f>SUM(C9:E9)</f>
        <v>1</v>
      </c>
      <c r="C9" s="14" t="s">
        <v>96</v>
      </c>
      <c r="D9" s="14">
        <v>1</v>
      </c>
      <c r="E9" s="25" t="s">
        <v>96</v>
      </c>
      <c r="F9" s="21">
        <f>SUM(G9:H9)</f>
        <v>17</v>
      </c>
      <c r="G9" s="210">
        <v>3</v>
      </c>
      <c r="H9" s="211">
        <v>14</v>
      </c>
      <c r="I9" s="28">
        <f>SUM(J9:K9)</f>
        <v>32</v>
      </c>
      <c r="J9" s="210">
        <f>12+11</f>
        <v>23</v>
      </c>
      <c r="K9" s="214">
        <f>6+3</f>
        <v>9</v>
      </c>
      <c r="L9" s="1"/>
    </row>
    <row r="10" spans="1:12" ht="12.75" customHeight="1">
      <c r="A10" s="16" t="s">
        <v>46</v>
      </c>
      <c r="B10" s="24">
        <f t="shared" si="1"/>
        <v>5</v>
      </c>
      <c r="C10" s="14" t="s">
        <v>96</v>
      </c>
      <c r="D10" s="14" t="s">
        <v>96</v>
      </c>
      <c r="E10" s="25">
        <v>5</v>
      </c>
      <c r="F10" s="21">
        <f t="shared" si="2"/>
        <v>26</v>
      </c>
      <c r="G10" s="95">
        <v>2</v>
      </c>
      <c r="H10" s="215">
        <v>24</v>
      </c>
      <c r="I10" s="28">
        <f t="shared" si="3"/>
        <v>233</v>
      </c>
      <c r="J10" s="95">
        <v>110</v>
      </c>
      <c r="K10" s="96">
        <v>123</v>
      </c>
    </row>
    <row r="11" spans="1:12" ht="12.75" customHeight="1">
      <c r="A11" s="142" t="s">
        <v>117</v>
      </c>
      <c r="B11" s="24">
        <f t="shared" si="1"/>
        <v>1</v>
      </c>
      <c r="C11" s="14" t="s">
        <v>97</v>
      </c>
      <c r="D11" s="14" t="s">
        <v>98</v>
      </c>
      <c r="E11" s="25">
        <v>1</v>
      </c>
      <c r="F11" s="21">
        <f t="shared" si="2"/>
        <v>16</v>
      </c>
      <c r="G11" s="95">
        <v>1</v>
      </c>
      <c r="H11" s="215">
        <v>15</v>
      </c>
      <c r="I11" s="28">
        <f t="shared" si="3"/>
        <v>145</v>
      </c>
      <c r="J11" s="95">
        <v>68</v>
      </c>
      <c r="K11" s="96">
        <v>77</v>
      </c>
    </row>
    <row r="12" spans="1:12" ht="12.75" customHeight="1">
      <c r="A12" s="18" t="s">
        <v>13</v>
      </c>
      <c r="B12" s="26">
        <f t="shared" si="1"/>
        <v>1</v>
      </c>
      <c r="C12" s="191">
        <v>1</v>
      </c>
      <c r="D12" s="191" t="s">
        <v>99</v>
      </c>
      <c r="E12" s="192" t="s">
        <v>98</v>
      </c>
      <c r="F12" s="22">
        <f t="shared" si="2"/>
        <v>14</v>
      </c>
      <c r="G12" s="191">
        <v>1</v>
      </c>
      <c r="H12" s="216">
        <v>13</v>
      </c>
      <c r="I12" s="29">
        <f t="shared" si="3"/>
        <v>132</v>
      </c>
      <c r="J12" s="193">
        <v>10</v>
      </c>
      <c r="K12" s="194">
        <v>122</v>
      </c>
    </row>
    <row r="13" spans="1:12">
      <c r="K13" s="141" t="s">
        <v>64</v>
      </c>
    </row>
  </sheetData>
  <sheetProtection selectLockedCells="1"/>
  <mergeCells count="4">
    <mergeCell ref="A3:A4"/>
    <mergeCell ref="B3:E3"/>
    <mergeCell ref="F3:H3"/>
    <mergeCell ref="I3:K3"/>
  </mergeCells>
  <phoneticPr fontId="2"/>
  <hyperlinks>
    <hyperlink ref="K13" r:id="rId1" display="（資料）文部科学省「学校基本調査」、市学校教育課"/>
  </hyperlinks>
  <pageMargins left="0.75" right="0.75" top="1" bottom="1" header="0.51200000000000001" footer="0.51200000000000001"/>
  <pageSetup paperSize="9" scale="97" orientation="portrait" r:id="rId2"/>
  <headerFooter alignWithMargins="0"/>
  <ignoredErrors>
    <ignoredError sqref="F6 F10:F12" formulaRange="1"/>
    <ignoredError sqref="J9:K9" unlockedFormula="1"/>
  </ignoredErrors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zoomScaleNormal="100" workbookViewId="0">
      <selection activeCell="H8" sqref="H8"/>
    </sheetView>
  </sheetViews>
  <sheetFormatPr defaultRowHeight="13.5"/>
  <cols>
    <col min="1" max="1" width="10.625" style="305" customWidth="1"/>
    <col min="2" max="6" width="9.625" style="305" customWidth="1"/>
    <col min="7" max="16384" width="9" style="305"/>
  </cols>
  <sheetData>
    <row r="1" spans="1:8" s="324" customFormat="1" ht="22.5" customHeight="1">
      <c r="A1" s="324" t="s">
        <v>684</v>
      </c>
    </row>
    <row r="2" spans="1:8" s="321" customFormat="1" ht="12" customHeight="1">
      <c r="B2" s="323"/>
      <c r="C2" s="323"/>
      <c r="D2" s="323"/>
      <c r="E2" s="323"/>
      <c r="F2" s="322" t="s">
        <v>252</v>
      </c>
    </row>
    <row r="3" spans="1:8" ht="13.5" customHeight="1">
      <c r="A3" s="465" t="s">
        <v>90</v>
      </c>
      <c r="B3" s="471" t="s">
        <v>251</v>
      </c>
      <c r="C3" s="469" t="s">
        <v>250</v>
      </c>
      <c r="D3" s="469" t="s">
        <v>249</v>
      </c>
      <c r="E3" s="469" t="s">
        <v>248</v>
      </c>
      <c r="F3" s="467" t="s">
        <v>247</v>
      </c>
    </row>
    <row r="4" spans="1:8" ht="13.5" customHeight="1">
      <c r="A4" s="466"/>
      <c r="B4" s="472"/>
      <c r="C4" s="470"/>
      <c r="D4" s="470"/>
      <c r="E4" s="470"/>
      <c r="F4" s="468"/>
    </row>
    <row r="5" spans="1:8" ht="13.5" customHeight="1">
      <c r="A5" s="320" t="s">
        <v>246</v>
      </c>
      <c r="B5" s="319">
        <v>2080</v>
      </c>
      <c r="C5" s="318">
        <v>457</v>
      </c>
      <c r="D5" s="318">
        <v>6674</v>
      </c>
      <c r="E5" s="318">
        <v>1789</v>
      </c>
      <c r="F5" s="317">
        <v>970</v>
      </c>
      <c r="H5" s="316"/>
    </row>
    <row r="6" spans="1:8" ht="13.5" customHeight="1">
      <c r="A6" s="312">
        <v>21</v>
      </c>
      <c r="B6" s="315">
        <v>2211</v>
      </c>
      <c r="C6" s="314">
        <v>450</v>
      </c>
      <c r="D6" s="314">
        <v>6844</v>
      </c>
      <c r="E6" s="314">
        <v>1755</v>
      </c>
      <c r="F6" s="313">
        <v>964</v>
      </c>
    </row>
    <row r="7" spans="1:8" ht="13.5" customHeight="1">
      <c r="A7" s="312">
        <v>22</v>
      </c>
      <c r="B7" s="51">
        <v>2618</v>
      </c>
      <c r="C7" s="52">
        <v>420</v>
      </c>
      <c r="D7" s="52">
        <v>6033</v>
      </c>
      <c r="E7" s="52">
        <v>1696</v>
      </c>
      <c r="F7" s="311">
        <v>863</v>
      </c>
    </row>
    <row r="8" spans="1:8" ht="13.5" customHeight="1">
      <c r="A8" s="312">
        <v>23</v>
      </c>
      <c r="B8" s="51">
        <v>1661</v>
      </c>
      <c r="C8" s="52">
        <v>534</v>
      </c>
      <c r="D8" s="52">
        <v>5919</v>
      </c>
      <c r="E8" s="52">
        <v>1686</v>
      </c>
      <c r="F8" s="311">
        <v>731</v>
      </c>
    </row>
    <row r="9" spans="1:8" ht="13.5" customHeight="1">
      <c r="A9" s="312">
        <v>24</v>
      </c>
      <c r="B9" s="51">
        <v>1753</v>
      </c>
      <c r="C9" s="52">
        <v>557</v>
      </c>
      <c r="D9" s="52">
        <v>6516</v>
      </c>
      <c r="E9" s="52">
        <v>1634</v>
      </c>
      <c r="F9" s="311">
        <v>856</v>
      </c>
    </row>
    <row r="10" spans="1:8" ht="13.5" customHeight="1">
      <c r="A10" s="312">
        <v>25</v>
      </c>
      <c r="B10" s="51">
        <v>1884</v>
      </c>
      <c r="C10" s="52">
        <v>531</v>
      </c>
      <c r="D10" s="52">
        <v>6265</v>
      </c>
      <c r="E10" s="52">
        <v>1722</v>
      </c>
      <c r="F10" s="311">
        <v>783</v>
      </c>
    </row>
    <row r="11" spans="1:8" ht="13.5" customHeight="1">
      <c r="A11" s="312">
        <v>26</v>
      </c>
      <c r="B11" s="51">
        <v>1822</v>
      </c>
      <c r="C11" s="52">
        <v>520</v>
      </c>
      <c r="D11" s="52">
        <v>6340</v>
      </c>
      <c r="E11" s="52">
        <v>1661</v>
      </c>
      <c r="F11" s="311">
        <v>589</v>
      </c>
    </row>
    <row r="12" spans="1:8" ht="13.5" customHeight="1">
      <c r="A12" s="312">
        <v>27</v>
      </c>
      <c r="B12" s="51">
        <v>1794</v>
      </c>
      <c r="C12" s="52">
        <v>538</v>
      </c>
      <c r="D12" s="52">
        <v>6200</v>
      </c>
      <c r="E12" s="52">
        <v>1621</v>
      </c>
      <c r="F12" s="311">
        <v>542</v>
      </c>
    </row>
    <row r="13" spans="1:8" ht="13.5" customHeight="1">
      <c r="A13" s="312">
        <v>28</v>
      </c>
      <c r="B13" s="51">
        <v>1745</v>
      </c>
      <c r="C13" s="52">
        <v>535</v>
      </c>
      <c r="D13" s="52">
        <v>5489</v>
      </c>
      <c r="E13" s="52">
        <v>1463</v>
      </c>
      <c r="F13" s="311">
        <v>395</v>
      </c>
    </row>
    <row r="14" spans="1:8" ht="13.5" customHeight="1">
      <c r="A14" s="310">
        <v>29</v>
      </c>
      <c r="B14" s="309">
        <v>1711</v>
      </c>
      <c r="C14" s="208">
        <v>502</v>
      </c>
      <c r="D14" s="208">
        <v>5574</v>
      </c>
      <c r="E14" s="208">
        <v>1272</v>
      </c>
      <c r="F14" s="308">
        <v>375</v>
      </c>
    </row>
    <row r="15" spans="1:8">
      <c r="A15" s="307"/>
      <c r="B15" s="307"/>
      <c r="C15" s="307"/>
      <c r="D15" s="307"/>
      <c r="E15" s="307"/>
      <c r="F15" s="306" t="s">
        <v>245</v>
      </c>
    </row>
  </sheetData>
  <sheetProtection selectLockedCells="1"/>
  <mergeCells count="6">
    <mergeCell ref="A3:A4"/>
    <mergeCell ref="F3:F4"/>
    <mergeCell ref="E3:E4"/>
    <mergeCell ref="D3:D4"/>
    <mergeCell ref="C3:C4"/>
    <mergeCell ref="B3:B4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GridLines="0" zoomScaleNormal="100" workbookViewId="0">
      <selection activeCell="P14" sqref="O14:P14"/>
    </sheetView>
  </sheetViews>
  <sheetFormatPr defaultRowHeight="13.5"/>
  <cols>
    <col min="1" max="1" width="10.625" style="325" customWidth="1"/>
    <col min="2" max="2" width="4.875" style="327" customWidth="1"/>
    <col min="3" max="3" width="10" style="325" customWidth="1"/>
    <col min="4" max="4" width="7.125" style="326" customWidth="1"/>
    <col min="5" max="8" width="7.75" style="325" customWidth="1"/>
    <col min="9" max="9" width="12.375" style="325" customWidth="1"/>
    <col min="10" max="16384" width="9" style="325"/>
  </cols>
  <sheetData>
    <row r="1" spans="1:9" s="324" customFormat="1" ht="22.5" customHeight="1">
      <c r="A1" s="324" t="s">
        <v>683</v>
      </c>
    </row>
    <row r="2" spans="1:9" s="351" customFormat="1" ht="12" customHeight="1">
      <c r="A2" s="352"/>
      <c r="B2" s="352"/>
      <c r="C2" s="352"/>
      <c r="D2" s="352"/>
      <c r="E2" s="352"/>
      <c r="F2" s="352"/>
      <c r="G2" s="352"/>
      <c r="H2" s="352"/>
      <c r="I2" s="352" t="s">
        <v>274</v>
      </c>
    </row>
    <row r="3" spans="1:9" ht="13.5" customHeight="1">
      <c r="A3" s="476"/>
      <c r="B3" s="479" t="s">
        <v>273</v>
      </c>
      <c r="C3" s="473" t="s">
        <v>272</v>
      </c>
      <c r="D3" s="350"/>
      <c r="E3" s="473" t="s">
        <v>271</v>
      </c>
      <c r="F3" s="473"/>
      <c r="G3" s="473" t="s">
        <v>270</v>
      </c>
      <c r="H3" s="473"/>
      <c r="I3" s="474" t="s">
        <v>269</v>
      </c>
    </row>
    <row r="4" spans="1:9" ht="13.5" customHeight="1">
      <c r="A4" s="477"/>
      <c r="B4" s="480"/>
      <c r="C4" s="481"/>
      <c r="D4" s="349" t="s">
        <v>268</v>
      </c>
      <c r="E4" s="348" t="s">
        <v>267</v>
      </c>
      <c r="F4" s="348" t="s">
        <v>266</v>
      </c>
      <c r="G4" s="348" t="s">
        <v>265</v>
      </c>
      <c r="H4" s="348" t="s">
        <v>264</v>
      </c>
      <c r="I4" s="475"/>
    </row>
    <row r="5" spans="1:9" ht="13.5" customHeight="1">
      <c r="A5" s="476" t="s">
        <v>263</v>
      </c>
      <c r="B5" s="339">
        <v>29</v>
      </c>
      <c r="C5" s="345">
        <v>1711</v>
      </c>
      <c r="D5" s="346">
        <v>-34</v>
      </c>
      <c r="E5" s="345">
        <v>171</v>
      </c>
      <c r="F5" s="345">
        <v>1540</v>
      </c>
      <c r="G5" s="345">
        <v>46</v>
      </c>
      <c r="H5" s="345">
        <v>1665</v>
      </c>
      <c r="I5" s="344">
        <v>986990</v>
      </c>
    </row>
    <row r="6" spans="1:9" ht="13.5" customHeight="1">
      <c r="A6" s="477"/>
      <c r="B6" s="347">
        <v>28</v>
      </c>
      <c r="C6" s="337">
        <v>1745</v>
      </c>
      <c r="D6" s="338" t="s">
        <v>262</v>
      </c>
      <c r="E6" s="337">
        <v>173</v>
      </c>
      <c r="F6" s="337">
        <v>1572</v>
      </c>
      <c r="G6" s="337">
        <v>46</v>
      </c>
      <c r="H6" s="337">
        <v>1699</v>
      </c>
      <c r="I6" s="336">
        <v>974510</v>
      </c>
    </row>
    <row r="7" spans="1:9" ht="13.5" customHeight="1">
      <c r="A7" s="476" t="s">
        <v>261</v>
      </c>
      <c r="B7" s="339">
        <v>29</v>
      </c>
      <c r="C7" s="345">
        <v>502</v>
      </c>
      <c r="D7" s="346">
        <v>-33</v>
      </c>
      <c r="E7" s="345">
        <v>55</v>
      </c>
      <c r="F7" s="345">
        <v>447</v>
      </c>
      <c r="G7" s="345">
        <v>1</v>
      </c>
      <c r="H7" s="345">
        <v>501</v>
      </c>
      <c r="I7" s="344">
        <v>949488</v>
      </c>
    </row>
    <row r="8" spans="1:9" ht="13.5" customHeight="1">
      <c r="A8" s="477"/>
      <c r="B8" s="347">
        <v>28</v>
      </c>
      <c r="C8" s="337">
        <v>535</v>
      </c>
      <c r="D8" s="338" t="s">
        <v>260</v>
      </c>
      <c r="E8" s="337">
        <v>59</v>
      </c>
      <c r="F8" s="337">
        <v>476</v>
      </c>
      <c r="G8" s="337">
        <v>1</v>
      </c>
      <c r="H8" s="337">
        <v>534</v>
      </c>
      <c r="I8" s="336">
        <v>1018548</v>
      </c>
    </row>
    <row r="9" spans="1:9" ht="13.5" customHeight="1">
      <c r="A9" s="476" t="s">
        <v>259</v>
      </c>
      <c r="B9" s="339">
        <v>29</v>
      </c>
      <c r="C9" s="345">
        <v>5574</v>
      </c>
      <c r="D9" s="346">
        <v>85</v>
      </c>
      <c r="E9" s="345">
        <v>4717</v>
      </c>
      <c r="F9" s="345">
        <v>857</v>
      </c>
      <c r="G9" s="345">
        <v>5574</v>
      </c>
      <c r="H9" s="345">
        <v>0</v>
      </c>
      <c r="I9" s="344">
        <v>278700</v>
      </c>
    </row>
    <row r="10" spans="1:9" ht="13.5" customHeight="1">
      <c r="A10" s="477"/>
      <c r="B10" s="347">
        <v>28</v>
      </c>
      <c r="C10" s="337">
        <v>5489</v>
      </c>
      <c r="D10" s="338" t="s">
        <v>258</v>
      </c>
      <c r="E10" s="337">
        <v>4634</v>
      </c>
      <c r="F10" s="337">
        <v>855</v>
      </c>
      <c r="G10" s="337">
        <v>5489</v>
      </c>
      <c r="H10" s="337">
        <v>0</v>
      </c>
      <c r="I10" s="336">
        <v>274450</v>
      </c>
    </row>
    <row r="11" spans="1:9" ht="13.5" customHeight="1">
      <c r="A11" s="476" t="s">
        <v>257</v>
      </c>
      <c r="B11" s="339">
        <v>29</v>
      </c>
      <c r="C11" s="345">
        <v>1272</v>
      </c>
      <c r="D11" s="346">
        <v>-191</v>
      </c>
      <c r="E11" s="345">
        <v>515</v>
      </c>
      <c r="F11" s="345">
        <v>757</v>
      </c>
      <c r="G11" s="345">
        <v>1000</v>
      </c>
      <c r="H11" s="345">
        <v>272</v>
      </c>
      <c r="I11" s="344">
        <v>209877</v>
      </c>
    </row>
    <row r="12" spans="1:9" ht="13.5" customHeight="1">
      <c r="A12" s="477"/>
      <c r="B12" s="343">
        <v>28</v>
      </c>
      <c r="C12" s="341">
        <v>1463</v>
      </c>
      <c r="D12" s="342" t="s">
        <v>256</v>
      </c>
      <c r="E12" s="341">
        <v>590</v>
      </c>
      <c r="F12" s="341">
        <v>873</v>
      </c>
      <c r="G12" s="341">
        <v>1173</v>
      </c>
      <c r="H12" s="341">
        <v>290</v>
      </c>
      <c r="I12" s="340">
        <v>224314</v>
      </c>
    </row>
    <row r="13" spans="1:9" ht="13.5" customHeight="1">
      <c r="A13" s="478" t="s">
        <v>255</v>
      </c>
      <c r="B13" s="339">
        <v>29</v>
      </c>
      <c r="C13" s="337">
        <v>375</v>
      </c>
      <c r="D13" s="338">
        <v>-20</v>
      </c>
      <c r="E13" s="337">
        <v>119</v>
      </c>
      <c r="F13" s="337">
        <v>256</v>
      </c>
      <c r="G13" s="337">
        <v>375</v>
      </c>
      <c r="H13" s="337">
        <v>0</v>
      </c>
      <c r="I13" s="336">
        <v>82117</v>
      </c>
    </row>
    <row r="14" spans="1:9" ht="13.5" customHeight="1">
      <c r="A14" s="477"/>
      <c r="B14" s="335">
        <v>28</v>
      </c>
      <c r="C14" s="333">
        <v>395</v>
      </c>
      <c r="D14" s="334" t="s">
        <v>254</v>
      </c>
      <c r="E14" s="333">
        <v>125</v>
      </c>
      <c r="F14" s="333">
        <v>270</v>
      </c>
      <c r="G14" s="333">
        <v>395</v>
      </c>
      <c r="H14" s="333">
        <v>0</v>
      </c>
      <c r="I14" s="332">
        <v>88186</v>
      </c>
    </row>
    <row r="15" spans="1:9">
      <c r="A15" s="329"/>
      <c r="B15" s="331"/>
      <c r="C15" s="329"/>
      <c r="D15" s="330"/>
      <c r="E15" s="329"/>
      <c r="F15" s="329"/>
      <c r="G15" s="329"/>
      <c r="H15" s="329"/>
      <c r="I15" s="328" t="s">
        <v>253</v>
      </c>
    </row>
    <row r="18" spans="2:4">
      <c r="B18" s="325"/>
      <c r="D18" s="325"/>
    </row>
    <row r="19" spans="2:4">
      <c r="B19" s="325"/>
      <c r="D19" s="325"/>
    </row>
    <row r="20" spans="2:4">
      <c r="B20" s="325"/>
      <c r="D20" s="325"/>
    </row>
    <row r="21" spans="2:4">
      <c r="B21" s="325"/>
      <c r="D21" s="325"/>
    </row>
    <row r="22" spans="2:4">
      <c r="B22" s="325"/>
      <c r="D22" s="325"/>
    </row>
    <row r="23" spans="2:4">
      <c r="B23" s="325"/>
      <c r="D23" s="325"/>
    </row>
    <row r="24" spans="2:4">
      <c r="B24" s="325"/>
      <c r="D24" s="325"/>
    </row>
    <row r="25" spans="2:4">
      <c r="B25" s="325"/>
      <c r="D25" s="325"/>
    </row>
    <row r="26" spans="2:4">
      <c r="B26" s="325"/>
      <c r="D26" s="325"/>
    </row>
    <row r="27" spans="2:4">
      <c r="B27" s="325"/>
      <c r="D27" s="325"/>
    </row>
    <row r="28" spans="2:4">
      <c r="B28" s="325"/>
      <c r="D28" s="325"/>
    </row>
  </sheetData>
  <sheetProtection selectLockedCells="1"/>
  <mergeCells count="11">
    <mergeCell ref="A13:A14"/>
    <mergeCell ref="A11:A12"/>
    <mergeCell ref="A5:A6"/>
    <mergeCell ref="B3:B4"/>
    <mergeCell ref="C3:C4"/>
    <mergeCell ref="A3:A4"/>
    <mergeCell ref="E3:F3"/>
    <mergeCell ref="G3:H3"/>
    <mergeCell ref="I3:I4"/>
    <mergeCell ref="A9:A10"/>
    <mergeCell ref="A7:A8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zoomScaleNormal="100" workbookViewId="0"/>
  </sheetViews>
  <sheetFormatPr defaultRowHeight="13.5"/>
  <cols>
    <col min="1" max="1" width="13.625" style="98" customWidth="1"/>
    <col min="2" max="2" width="16.625" style="98" customWidth="1"/>
    <col min="3" max="6" width="11.625" style="98" customWidth="1"/>
    <col min="7" max="16384" width="9" style="98"/>
  </cols>
  <sheetData>
    <row r="1" spans="1:6" s="108" customFormat="1" ht="22.5" customHeight="1">
      <c r="A1" s="108" t="s">
        <v>277</v>
      </c>
    </row>
    <row r="2" spans="1:6" ht="12" customHeight="1">
      <c r="A2" s="482" t="s">
        <v>276</v>
      </c>
      <c r="B2" s="482"/>
      <c r="C2" s="358"/>
      <c r="D2" s="358"/>
      <c r="E2" s="358"/>
      <c r="F2" s="358"/>
    </row>
    <row r="3" spans="1:6" ht="15" customHeight="1">
      <c r="A3" s="271" t="s">
        <v>208</v>
      </c>
      <c r="B3" s="357" t="s">
        <v>275</v>
      </c>
      <c r="E3" s="316"/>
    </row>
    <row r="4" spans="1:6" ht="13.5" customHeight="1">
      <c r="A4" s="269">
        <v>20</v>
      </c>
      <c r="B4" s="356">
        <v>302706</v>
      </c>
    </row>
    <row r="5" spans="1:6" ht="13.5" customHeight="1">
      <c r="A5" s="33">
        <v>21</v>
      </c>
      <c r="B5" s="355">
        <v>279018</v>
      </c>
    </row>
    <row r="6" spans="1:6" ht="13.5" customHeight="1">
      <c r="A6" s="33">
        <v>22</v>
      </c>
      <c r="B6" s="354">
        <v>296801</v>
      </c>
    </row>
    <row r="7" spans="1:6" ht="13.5" customHeight="1">
      <c r="A7" s="33">
        <v>23</v>
      </c>
      <c r="B7" s="354">
        <v>307346</v>
      </c>
    </row>
    <row r="8" spans="1:6" ht="13.5" customHeight="1">
      <c r="A8" s="33">
        <v>24</v>
      </c>
      <c r="B8" s="354">
        <v>290088</v>
      </c>
    </row>
    <row r="9" spans="1:6" ht="13.5" customHeight="1">
      <c r="A9" s="33">
        <v>25</v>
      </c>
      <c r="B9" s="354">
        <v>302504</v>
      </c>
    </row>
    <row r="10" spans="1:6" ht="13.5" customHeight="1">
      <c r="A10" s="33">
        <v>26</v>
      </c>
      <c r="B10" s="354">
        <v>299517</v>
      </c>
    </row>
    <row r="11" spans="1:6" ht="13.5" customHeight="1">
      <c r="A11" s="33">
        <v>27</v>
      </c>
      <c r="B11" s="354">
        <v>294883</v>
      </c>
    </row>
    <row r="12" spans="1:6" ht="13.5" customHeight="1">
      <c r="A12" s="33">
        <v>28</v>
      </c>
      <c r="B12" s="354">
        <v>290624</v>
      </c>
    </row>
    <row r="13" spans="1:6" ht="13.5" customHeight="1">
      <c r="A13" s="163">
        <v>29</v>
      </c>
      <c r="B13" s="353">
        <v>288019</v>
      </c>
    </row>
    <row r="14" spans="1:6">
      <c r="A14" s="5"/>
      <c r="B14" s="10" t="s">
        <v>245</v>
      </c>
    </row>
    <row r="15" spans="1:6" ht="16.5" customHeight="1"/>
    <row r="16" spans="1:6" ht="16.5" customHeight="1"/>
    <row r="17" ht="16.5" customHeight="1"/>
    <row r="18" ht="16.5" customHeight="1"/>
    <row r="19" ht="16.5" customHeight="1"/>
    <row r="20" ht="16.5" customHeight="1"/>
  </sheetData>
  <sheetProtection selectLockedCells="1"/>
  <mergeCells count="1">
    <mergeCell ref="A2:B2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zoomScaleNormal="100" workbookViewId="0">
      <selection activeCell="G8" sqref="G8"/>
    </sheetView>
  </sheetViews>
  <sheetFormatPr defaultRowHeight="13.5"/>
  <cols>
    <col min="1" max="1" width="13.625" style="98" customWidth="1"/>
    <col min="2" max="5" width="16.625" style="98" customWidth="1"/>
    <col min="6" max="16384" width="9" style="98"/>
  </cols>
  <sheetData>
    <row r="1" spans="1:7" s="363" customFormat="1" ht="22.5" customHeight="1">
      <c r="A1" s="108" t="s">
        <v>283</v>
      </c>
    </row>
    <row r="2" spans="1:7" s="272" customFormat="1" ht="12" customHeight="1">
      <c r="A2" s="362"/>
      <c r="B2" s="362"/>
      <c r="C2" s="362"/>
      <c r="D2" s="362"/>
      <c r="E2" s="361" t="s">
        <v>276</v>
      </c>
    </row>
    <row r="3" spans="1:7" ht="30" customHeight="1">
      <c r="A3" s="271" t="s">
        <v>208</v>
      </c>
      <c r="B3" s="360" t="s">
        <v>282</v>
      </c>
      <c r="C3" s="359" t="s">
        <v>281</v>
      </c>
      <c r="D3" s="359" t="s">
        <v>280</v>
      </c>
      <c r="E3" s="262" t="s">
        <v>279</v>
      </c>
    </row>
    <row r="4" spans="1:7" ht="13.5" customHeight="1">
      <c r="A4" s="269">
        <v>20</v>
      </c>
      <c r="B4" s="45">
        <v>15058</v>
      </c>
      <c r="C4" s="46">
        <v>25134</v>
      </c>
      <c r="D4" s="46">
        <v>7429</v>
      </c>
      <c r="E4" s="268">
        <v>9309</v>
      </c>
      <c r="G4" s="99"/>
    </row>
    <row r="5" spans="1:7" ht="13.5" customHeight="1">
      <c r="A5" s="33">
        <v>21</v>
      </c>
      <c r="B5" s="49">
        <v>15933</v>
      </c>
      <c r="C5" s="50">
        <v>25001</v>
      </c>
      <c r="D5" s="50">
        <v>8531</v>
      </c>
      <c r="E5" s="266">
        <v>9446</v>
      </c>
    </row>
    <row r="6" spans="1:7" ht="13.5" customHeight="1">
      <c r="A6" s="33">
        <v>22</v>
      </c>
      <c r="B6" s="49">
        <v>15430</v>
      </c>
      <c r="C6" s="50">
        <v>25519</v>
      </c>
      <c r="D6" s="50">
        <v>7375</v>
      </c>
      <c r="E6" s="266">
        <v>9437</v>
      </c>
    </row>
    <row r="7" spans="1:7" ht="13.5" customHeight="1">
      <c r="A7" s="33">
        <v>23</v>
      </c>
      <c r="B7" s="49">
        <v>15861</v>
      </c>
      <c r="C7" s="50">
        <v>24989</v>
      </c>
      <c r="D7" s="50">
        <v>7265</v>
      </c>
      <c r="E7" s="266">
        <v>8061</v>
      </c>
    </row>
    <row r="8" spans="1:7" ht="13.5" customHeight="1">
      <c r="A8" s="33">
        <v>24</v>
      </c>
      <c r="B8" s="49">
        <v>14814</v>
      </c>
      <c r="C8" s="50">
        <v>23136</v>
      </c>
      <c r="D8" s="50">
        <v>9349</v>
      </c>
      <c r="E8" s="266">
        <v>7591</v>
      </c>
    </row>
    <row r="9" spans="1:7" ht="13.5" customHeight="1">
      <c r="A9" s="33">
        <v>25</v>
      </c>
      <c r="B9" s="49">
        <v>14107</v>
      </c>
      <c r="C9" s="50">
        <v>22484</v>
      </c>
      <c r="D9" s="50">
        <v>7525</v>
      </c>
      <c r="E9" s="266">
        <v>7946</v>
      </c>
    </row>
    <row r="10" spans="1:7" ht="13.5" customHeight="1">
      <c r="A10" s="33">
        <v>26</v>
      </c>
      <c r="B10" s="49">
        <v>14511</v>
      </c>
      <c r="C10" s="50">
        <v>25759</v>
      </c>
      <c r="D10" s="50">
        <v>6402</v>
      </c>
      <c r="E10" s="266">
        <v>7995</v>
      </c>
    </row>
    <row r="11" spans="1:7" ht="13.5" customHeight="1">
      <c r="A11" s="33">
        <v>27</v>
      </c>
      <c r="B11" s="49">
        <v>14335</v>
      </c>
      <c r="C11" s="50">
        <v>21034</v>
      </c>
      <c r="D11" s="50">
        <v>9075</v>
      </c>
      <c r="E11" s="266">
        <v>10465</v>
      </c>
    </row>
    <row r="12" spans="1:7" ht="13.5" customHeight="1">
      <c r="A12" s="33">
        <v>28</v>
      </c>
      <c r="B12" s="49">
        <v>13446</v>
      </c>
      <c r="C12" s="50">
        <v>20069</v>
      </c>
      <c r="D12" s="50">
        <v>9270</v>
      </c>
      <c r="E12" s="266">
        <v>7151</v>
      </c>
    </row>
    <row r="13" spans="1:7" ht="13.5" customHeight="1">
      <c r="A13" s="163">
        <v>29</v>
      </c>
      <c r="B13" s="177">
        <v>13286</v>
      </c>
      <c r="C13" s="178">
        <v>21803</v>
      </c>
      <c r="D13" s="178">
        <v>9719</v>
      </c>
      <c r="E13" s="265">
        <v>9141</v>
      </c>
    </row>
    <row r="14" spans="1:7">
      <c r="A14" s="5"/>
      <c r="B14" s="5"/>
      <c r="C14" s="5"/>
      <c r="D14" s="8"/>
      <c r="E14" s="10" t="s">
        <v>278</v>
      </c>
    </row>
  </sheetData>
  <sheetProtection selectLockedCells="1"/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"/>
  <sheetViews>
    <sheetView showGridLines="0" zoomScaleNormal="100" workbookViewId="0">
      <selection activeCell="L14" sqref="L14"/>
    </sheetView>
  </sheetViews>
  <sheetFormatPr defaultRowHeight="13.5"/>
  <cols>
    <col min="1" max="1" width="10.625" style="98" customWidth="1"/>
    <col min="2" max="9" width="9.625" style="98" customWidth="1"/>
    <col min="10" max="16384" width="9" style="98"/>
  </cols>
  <sheetData>
    <row r="1" spans="1:9" s="108" customFormat="1" ht="22.5" customHeight="1">
      <c r="A1" s="108" t="s">
        <v>294</v>
      </c>
    </row>
    <row r="2" spans="1:9" s="272" customFormat="1" ht="12" customHeight="1">
      <c r="B2" s="129"/>
      <c r="C2" s="129"/>
      <c r="D2" s="129"/>
      <c r="E2" s="129"/>
      <c r="F2" s="129"/>
      <c r="G2" s="129"/>
      <c r="H2" s="129"/>
      <c r="I2" s="130" t="s">
        <v>276</v>
      </c>
    </row>
    <row r="3" spans="1:9" s="364" customFormat="1" ht="39.75" customHeight="1">
      <c r="A3" s="271" t="s">
        <v>208</v>
      </c>
      <c r="B3" s="367" t="s">
        <v>293</v>
      </c>
      <c r="C3" s="367" t="s">
        <v>292</v>
      </c>
      <c r="D3" s="366" t="s">
        <v>291</v>
      </c>
      <c r="E3" s="366" t="s">
        <v>290</v>
      </c>
      <c r="F3" s="366" t="s">
        <v>289</v>
      </c>
      <c r="G3" s="366" t="s">
        <v>288</v>
      </c>
      <c r="H3" s="366" t="s">
        <v>287</v>
      </c>
      <c r="I3" s="365" t="s">
        <v>286</v>
      </c>
    </row>
    <row r="4" spans="1:9" ht="13.5" customHeight="1">
      <c r="A4" s="269">
        <v>20</v>
      </c>
      <c r="B4" s="319">
        <v>7407</v>
      </c>
      <c r="C4" s="319" t="s">
        <v>10</v>
      </c>
      <c r="D4" s="318">
        <v>97191</v>
      </c>
      <c r="E4" s="318">
        <v>43059</v>
      </c>
      <c r="F4" s="318">
        <v>12236</v>
      </c>
      <c r="G4" s="318">
        <v>18821</v>
      </c>
      <c r="H4" s="318">
        <v>49882</v>
      </c>
      <c r="I4" s="317">
        <v>204432</v>
      </c>
    </row>
    <row r="5" spans="1:9" ht="13.5" customHeight="1">
      <c r="A5" s="33">
        <v>21</v>
      </c>
      <c r="B5" s="315">
        <v>6201</v>
      </c>
      <c r="C5" s="315" t="s">
        <v>10</v>
      </c>
      <c r="D5" s="314">
        <v>80422</v>
      </c>
      <c r="E5" s="314">
        <v>40427</v>
      </c>
      <c r="F5" s="314">
        <v>11540</v>
      </c>
      <c r="G5" s="314">
        <v>19363</v>
      </c>
      <c r="H5" s="314">
        <v>50793</v>
      </c>
      <c r="I5" s="313">
        <v>207088</v>
      </c>
    </row>
    <row r="6" spans="1:9" ht="13.5" customHeight="1">
      <c r="A6" s="33">
        <v>22</v>
      </c>
      <c r="B6" s="315">
        <v>8218</v>
      </c>
      <c r="C6" s="315" t="s">
        <v>10</v>
      </c>
      <c r="D6" s="52">
        <v>91289</v>
      </c>
      <c r="E6" s="52">
        <v>36117</v>
      </c>
      <c r="F6" s="52">
        <v>9174</v>
      </c>
      <c r="G6" s="52">
        <v>16373</v>
      </c>
      <c r="H6" s="52">
        <v>41740</v>
      </c>
      <c r="I6" s="311">
        <v>132095</v>
      </c>
    </row>
    <row r="7" spans="1:9" ht="13.5" customHeight="1">
      <c r="A7" s="33">
        <v>23</v>
      </c>
      <c r="B7" s="315">
        <v>10036</v>
      </c>
      <c r="C7" s="315" t="s">
        <v>10</v>
      </c>
      <c r="D7" s="52">
        <v>86682</v>
      </c>
      <c r="E7" s="52">
        <v>41591</v>
      </c>
      <c r="F7" s="52">
        <v>12384</v>
      </c>
      <c r="G7" s="52">
        <v>22361</v>
      </c>
      <c r="H7" s="52">
        <v>48867</v>
      </c>
      <c r="I7" s="311">
        <v>125579</v>
      </c>
    </row>
    <row r="8" spans="1:9" ht="13.5" customHeight="1">
      <c r="A8" s="33">
        <v>24</v>
      </c>
      <c r="B8" s="315">
        <v>12010</v>
      </c>
      <c r="C8" s="315" t="s">
        <v>10</v>
      </c>
      <c r="D8" s="52">
        <v>77416</v>
      </c>
      <c r="E8" s="52">
        <v>51372</v>
      </c>
      <c r="F8" s="52">
        <v>9786</v>
      </c>
      <c r="G8" s="52">
        <v>18609</v>
      </c>
      <c r="H8" s="52">
        <v>52064</v>
      </c>
      <c r="I8" s="311">
        <v>161558</v>
      </c>
    </row>
    <row r="9" spans="1:9" ht="13.5" customHeight="1">
      <c r="A9" s="33">
        <v>25</v>
      </c>
      <c r="B9" s="315">
        <v>7311</v>
      </c>
      <c r="C9" s="315" t="s">
        <v>10</v>
      </c>
      <c r="D9" s="52">
        <v>90322</v>
      </c>
      <c r="E9" s="52">
        <v>43331</v>
      </c>
      <c r="F9" s="52">
        <v>8787</v>
      </c>
      <c r="G9" s="52">
        <v>18782</v>
      </c>
      <c r="H9" s="52">
        <v>45618</v>
      </c>
      <c r="I9" s="311">
        <v>161329</v>
      </c>
    </row>
    <row r="10" spans="1:9" ht="13.5" customHeight="1">
      <c r="A10" s="33">
        <v>26</v>
      </c>
      <c r="B10" s="315">
        <v>10350</v>
      </c>
      <c r="C10" s="315" t="s">
        <v>10</v>
      </c>
      <c r="D10" s="52">
        <v>86118</v>
      </c>
      <c r="E10" s="52">
        <v>35696</v>
      </c>
      <c r="F10" s="52">
        <v>7409</v>
      </c>
      <c r="G10" s="52">
        <v>16963</v>
      </c>
      <c r="H10" s="52">
        <v>41624</v>
      </c>
      <c r="I10" s="311">
        <v>152862</v>
      </c>
    </row>
    <row r="11" spans="1:9" ht="13.5" customHeight="1">
      <c r="A11" s="33">
        <v>27</v>
      </c>
      <c r="B11" s="315">
        <v>18598</v>
      </c>
      <c r="C11" s="315" t="s">
        <v>10</v>
      </c>
      <c r="D11" s="52">
        <v>73178</v>
      </c>
      <c r="E11" s="52">
        <v>37807</v>
      </c>
      <c r="F11" s="52">
        <v>7852</v>
      </c>
      <c r="G11" s="52">
        <v>18827</v>
      </c>
      <c r="H11" s="52">
        <v>43686</v>
      </c>
      <c r="I11" s="311">
        <v>156913</v>
      </c>
    </row>
    <row r="12" spans="1:9" ht="13.5" customHeight="1">
      <c r="A12" s="33">
        <v>28</v>
      </c>
      <c r="B12" s="315">
        <v>14714</v>
      </c>
      <c r="C12" s="315">
        <v>7407</v>
      </c>
      <c r="D12" s="52">
        <v>74787</v>
      </c>
      <c r="E12" s="52">
        <v>35625</v>
      </c>
      <c r="F12" s="52">
        <v>6257</v>
      </c>
      <c r="G12" s="52">
        <v>12970</v>
      </c>
      <c r="H12" s="52">
        <v>39437</v>
      </c>
      <c r="I12" s="311">
        <v>136576</v>
      </c>
    </row>
    <row r="13" spans="1:9" ht="13.5" customHeight="1">
      <c r="A13" s="163">
        <v>29</v>
      </c>
      <c r="B13" s="309">
        <v>13020</v>
      </c>
      <c r="C13" s="309">
        <v>11313</v>
      </c>
      <c r="D13" s="208">
        <v>66642</v>
      </c>
      <c r="E13" s="208">
        <v>21771</v>
      </c>
      <c r="F13" s="208">
        <v>5770</v>
      </c>
      <c r="G13" s="208">
        <v>18097</v>
      </c>
      <c r="H13" s="208">
        <v>23333</v>
      </c>
      <c r="I13" s="308">
        <v>142755</v>
      </c>
    </row>
    <row r="14" spans="1:9">
      <c r="A14" s="5"/>
      <c r="B14" s="5"/>
      <c r="C14" s="5"/>
      <c r="D14" s="5"/>
      <c r="E14" s="5"/>
      <c r="F14" s="5"/>
      <c r="G14" s="8"/>
      <c r="H14" s="8"/>
      <c r="I14" s="10" t="s">
        <v>285</v>
      </c>
    </row>
    <row r="19" spans="1:1">
      <c r="A19" s="98" t="s">
        <v>284</v>
      </c>
    </row>
    <row r="104" spans="2:2">
      <c r="B104" s="98">
        <v>1</v>
      </c>
    </row>
    <row r="108" spans="2:2">
      <c r="B108" s="98">
        <v>68</v>
      </c>
    </row>
    <row r="114" spans="5:5">
      <c r="E114" s="98">
        <v>19</v>
      </c>
    </row>
    <row r="118" spans="5:5">
      <c r="E118" s="98">
        <v>1</v>
      </c>
    </row>
    <row r="120" spans="5:5">
      <c r="E120" s="98">
        <v>68</v>
      </c>
    </row>
  </sheetData>
  <sheetProtection selectLockedCells="1"/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showGridLines="0" zoomScaleNormal="100" zoomScaleSheetLayoutView="100" workbookViewId="0"/>
  </sheetViews>
  <sheetFormatPr defaultRowHeight="12"/>
  <cols>
    <col min="1" max="1" width="11.25" style="5" customWidth="1"/>
    <col min="2" max="2" width="2.875" style="5" customWidth="1"/>
    <col min="3" max="3" width="29.375" style="282" customWidth="1"/>
    <col min="4" max="4" width="22.375" style="282" customWidth="1"/>
    <col min="5" max="5" width="20" style="5" customWidth="1"/>
    <col min="6" max="6" width="18.625" style="364" customWidth="1"/>
    <col min="7" max="7" width="10.375" style="364" customWidth="1"/>
    <col min="8" max="16384" width="9" style="5"/>
  </cols>
  <sheetData>
    <row r="1" spans="1:7" s="108" customFormat="1" ht="22.5" customHeight="1">
      <c r="A1" s="108" t="s">
        <v>682</v>
      </c>
      <c r="C1" s="303"/>
      <c r="D1" s="303"/>
    </row>
    <row r="2" spans="1:7" ht="7.5" customHeight="1">
      <c r="A2" s="518"/>
      <c r="B2" s="518"/>
      <c r="C2" s="518"/>
      <c r="D2" s="518"/>
      <c r="E2" s="518"/>
      <c r="F2" s="518"/>
      <c r="G2" s="518"/>
    </row>
    <row r="3" spans="1:7" ht="15" customHeight="1">
      <c r="A3" s="399" t="s">
        <v>681</v>
      </c>
      <c r="B3" s="3"/>
      <c r="C3" s="389"/>
      <c r="D3" s="389"/>
      <c r="E3" s="3"/>
      <c r="F3" s="3"/>
      <c r="G3" s="3"/>
    </row>
    <row r="4" spans="1:7" ht="15" customHeight="1">
      <c r="A4" s="385" t="s">
        <v>680</v>
      </c>
      <c r="B4" s="488" t="s">
        <v>679</v>
      </c>
      <c r="C4" s="489"/>
      <c r="D4" s="384" t="s">
        <v>330</v>
      </c>
      <c r="E4" s="383" t="s">
        <v>329</v>
      </c>
      <c r="F4" s="383" t="s">
        <v>328</v>
      </c>
      <c r="G4" s="407" t="s">
        <v>327</v>
      </c>
    </row>
    <row r="5" spans="1:7" ht="15" customHeight="1">
      <c r="A5" s="530" t="s">
        <v>678</v>
      </c>
      <c r="B5" s="531">
        <v>1</v>
      </c>
      <c r="C5" s="497" t="s">
        <v>677</v>
      </c>
      <c r="D5" s="483" t="s">
        <v>676</v>
      </c>
      <c r="E5" s="528" t="s">
        <v>675</v>
      </c>
      <c r="F5" s="526" t="s">
        <v>674</v>
      </c>
      <c r="G5" s="524" t="s">
        <v>673</v>
      </c>
    </row>
    <row r="6" spans="1:7" ht="15" customHeight="1">
      <c r="A6" s="523"/>
      <c r="B6" s="532"/>
      <c r="C6" s="498"/>
      <c r="D6" s="484"/>
      <c r="E6" s="529"/>
      <c r="F6" s="527"/>
      <c r="G6" s="525"/>
    </row>
    <row r="7" spans="1:7" ht="20.100000000000001" customHeight="1">
      <c r="A7" s="522" t="s">
        <v>672</v>
      </c>
      <c r="B7" s="501">
        <v>2</v>
      </c>
      <c r="C7" s="497" t="s">
        <v>671</v>
      </c>
      <c r="D7" s="497" t="s">
        <v>670</v>
      </c>
      <c r="E7" s="492"/>
      <c r="F7" s="494"/>
      <c r="G7" s="406" t="s">
        <v>669</v>
      </c>
    </row>
    <row r="8" spans="1:7" ht="20.100000000000001" customHeight="1">
      <c r="A8" s="523"/>
      <c r="B8" s="502"/>
      <c r="C8" s="498"/>
      <c r="D8" s="498"/>
      <c r="E8" s="493"/>
      <c r="F8" s="495"/>
      <c r="G8" s="405" t="s">
        <v>668</v>
      </c>
    </row>
    <row r="9" spans="1:7" ht="7.5" customHeight="1"/>
    <row r="10" spans="1:7" ht="15" customHeight="1">
      <c r="A10" s="520" t="s">
        <v>667</v>
      </c>
      <c r="B10" s="520"/>
      <c r="C10" s="520"/>
      <c r="D10" s="520"/>
      <c r="E10" s="520"/>
      <c r="F10" s="520"/>
      <c r="G10" s="520"/>
    </row>
    <row r="11" spans="1:7" ht="15" customHeight="1">
      <c r="A11" s="385" t="s">
        <v>332</v>
      </c>
      <c r="B11" s="488" t="s">
        <v>638</v>
      </c>
      <c r="C11" s="489"/>
      <c r="D11" s="384" t="s">
        <v>330</v>
      </c>
      <c r="E11" s="383" t="s">
        <v>329</v>
      </c>
      <c r="F11" s="383" t="s">
        <v>328</v>
      </c>
      <c r="G11" s="382" t="s">
        <v>327</v>
      </c>
    </row>
    <row r="12" spans="1:7" ht="15" customHeight="1">
      <c r="A12" s="404" t="s">
        <v>666</v>
      </c>
      <c r="B12" s="381">
        <v>1</v>
      </c>
      <c r="C12" s="379" t="s">
        <v>665</v>
      </c>
      <c r="D12" s="379" t="s">
        <v>664</v>
      </c>
      <c r="E12" s="403" t="s">
        <v>663</v>
      </c>
      <c r="F12" s="398" t="s">
        <v>662</v>
      </c>
      <c r="G12" s="378" t="s">
        <v>661</v>
      </c>
    </row>
    <row r="13" spans="1:7" ht="15" customHeight="1">
      <c r="A13" s="505" t="s">
        <v>660</v>
      </c>
      <c r="B13" s="377">
        <v>2</v>
      </c>
      <c r="C13" s="374" t="s">
        <v>659</v>
      </c>
      <c r="D13" s="374" t="s">
        <v>658</v>
      </c>
      <c r="E13" s="402" t="s">
        <v>657</v>
      </c>
      <c r="F13" s="395" t="s">
        <v>656</v>
      </c>
      <c r="G13" s="373" t="s">
        <v>651</v>
      </c>
    </row>
    <row r="14" spans="1:7" ht="15" customHeight="1">
      <c r="A14" s="521"/>
      <c r="B14" s="486">
        <v>3</v>
      </c>
      <c r="C14" s="485" t="s">
        <v>655</v>
      </c>
      <c r="D14" s="374" t="s">
        <v>654</v>
      </c>
      <c r="E14" s="402" t="s">
        <v>653</v>
      </c>
      <c r="F14" s="490" t="s">
        <v>652</v>
      </c>
      <c r="G14" s="503" t="s">
        <v>651</v>
      </c>
    </row>
    <row r="15" spans="1:7" ht="15" customHeight="1">
      <c r="A15" s="521"/>
      <c r="B15" s="486"/>
      <c r="C15" s="485"/>
      <c r="D15" s="374" t="s">
        <v>650</v>
      </c>
      <c r="E15" s="375" t="s">
        <v>649</v>
      </c>
      <c r="F15" s="491"/>
      <c r="G15" s="503"/>
    </row>
    <row r="16" spans="1:7" ht="15" customHeight="1">
      <c r="A16" s="505" t="s">
        <v>427</v>
      </c>
      <c r="B16" s="377">
        <v>4</v>
      </c>
      <c r="C16" s="374" t="s">
        <v>648</v>
      </c>
      <c r="D16" s="374" t="s">
        <v>647</v>
      </c>
      <c r="E16" s="402"/>
      <c r="F16" s="395"/>
      <c r="G16" s="373" t="s">
        <v>644</v>
      </c>
    </row>
    <row r="17" spans="1:7" ht="15" customHeight="1">
      <c r="A17" s="515"/>
      <c r="B17" s="377">
        <v>5</v>
      </c>
      <c r="C17" s="374" t="s">
        <v>646</v>
      </c>
      <c r="D17" s="374" t="s">
        <v>645</v>
      </c>
      <c r="E17" s="402"/>
      <c r="F17" s="395"/>
      <c r="G17" s="373" t="s">
        <v>644</v>
      </c>
    </row>
    <row r="18" spans="1:7" ht="15" customHeight="1">
      <c r="A18" s="516"/>
      <c r="B18" s="372">
        <v>6</v>
      </c>
      <c r="C18" s="369" t="s">
        <v>643</v>
      </c>
      <c r="D18" s="369" t="s">
        <v>642</v>
      </c>
      <c r="E18" s="401" t="s">
        <v>531</v>
      </c>
      <c r="F18" s="400" t="s">
        <v>641</v>
      </c>
      <c r="G18" s="368" t="s">
        <v>640</v>
      </c>
    </row>
    <row r="19" spans="1:7" ht="7.5" customHeight="1">
      <c r="A19" s="500"/>
      <c r="B19" s="500"/>
      <c r="C19" s="500"/>
      <c r="D19" s="500"/>
      <c r="E19" s="500"/>
      <c r="F19" s="500"/>
      <c r="G19" s="500"/>
    </row>
    <row r="20" spans="1:7" ht="15" customHeight="1">
      <c r="A20" s="399" t="s">
        <v>639</v>
      </c>
      <c r="B20" s="3"/>
      <c r="C20" s="389"/>
      <c r="D20" s="389"/>
      <c r="E20" s="3"/>
      <c r="F20" s="3"/>
      <c r="G20" s="3"/>
    </row>
    <row r="21" spans="1:7" ht="15" customHeight="1">
      <c r="A21" s="385" t="s">
        <v>332</v>
      </c>
      <c r="B21" s="488" t="s">
        <v>638</v>
      </c>
      <c r="C21" s="489"/>
      <c r="D21" s="384" t="s">
        <v>330</v>
      </c>
      <c r="E21" s="383" t="s">
        <v>329</v>
      </c>
      <c r="F21" s="383" t="s">
        <v>328</v>
      </c>
      <c r="G21" s="382" t="s">
        <v>327</v>
      </c>
    </row>
    <row r="22" spans="1:7" ht="15" customHeight="1">
      <c r="A22" s="508" t="s">
        <v>637</v>
      </c>
      <c r="B22" s="381">
        <v>1</v>
      </c>
      <c r="C22" s="379" t="s">
        <v>636</v>
      </c>
      <c r="D22" s="379" t="s">
        <v>635</v>
      </c>
      <c r="E22" s="379" t="s">
        <v>634</v>
      </c>
      <c r="F22" s="398" t="s">
        <v>375</v>
      </c>
      <c r="G22" s="397" t="s">
        <v>428</v>
      </c>
    </row>
    <row r="23" spans="1:7" ht="15" customHeight="1">
      <c r="A23" s="509"/>
      <c r="B23" s="377">
        <v>2</v>
      </c>
      <c r="C23" s="374" t="s">
        <v>633</v>
      </c>
      <c r="D23" s="374" t="s">
        <v>562</v>
      </c>
      <c r="E23" s="374" t="s">
        <v>561</v>
      </c>
      <c r="F23" s="395" t="s">
        <v>423</v>
      </c>
      <c r="G23" s="373" t="s">
        <v>428</v>
      </c>
    </row>
    <row r="24" spans="1:7" ht="15" customHeight="1">
      <c r="A24" s="509"/>
      <c r="B24" s="377">
        <v>3</v>
      </c>
      <c r="C24" s="374" t="s">
        <v>632</v>
      </c>
      <c r="D24" s="374" t="s">
        <v>562</v>
      </c>
      <c r="E24" s="374" t="s">
        <v>561</v>
      </c>
      <c r="F24" s="395" t="s">
        <v>631</v>
      </c>
      <c r="G24" s="373" t="s">
        <v>428</v>
      </c>
    </row>
    <row r="25" spans="1:7" ht="15" customHeight="1">
      <c r="A25" s="509"/>
      <c r="B25" s="377">
        <v>4</v>
      </c>
      <c r="C25" s="374" t="s">
        <v>630</v>
      </c>
      <c r="D25" s="374" t="s">
        <v>629</v>
      </c>
      <c r="E25" s="374" t="s">
        <v>628</v>
      </c>
      <c r="F25" s="395" t="s">
        <v>627</v>
      </c>
      <c r="G25" s="373" t="s">
        <v>419</v>
      </c>
    </row>
    <row r="26" spans="1:7" ht="15" customHeight="1">
      <c r="A26" s="509"/>
      <c r="B26" s="377">
        <v>5</v>
      </c>
      <c r="C26" s="374" t="s">
        <v>626</v>
      </c>
      <c r="D26" s="374" t="s">
        <v>625</v>
      </c>
      <c r="E26" s="374" t="s">
        <v>624</v>
      </c>
      <c r="F26" s="395" t="s">
        <v>423</v>
      </c>
      <c r="G26" s="373" t="s">
        <v>419</v>
      </c>
    </row>
    <row r="27" spans="1:7" ht="15" customHeight="1">
      <c r="A27" s="509"/>
      <c r="B27" s="377">
        <v>6</v>
      </c>
      <c r="C27" s="376" t="s">
        <v>623</v>
      </c>
      <c r="D27" s="374" t="s">
        <v>562</v>
      </c>
      <c r="E27" s="374" t="s">
        <v>561</v>
      </c>
      <c r="F27" s="393" t="s">
        <v>622</v>
      </c>
      <c r="G27" s="373" t="s">
        <v>621</v>
      </c>
    </row>
    <row r="28" spans="1:7" ht="15" customHeight="1">
      <c r="A28" s="509"/>
      <c r="B28" s="377">
        <v>7</v>
      </c>
      <c r="C28" s="374" t="s">
        <v>620</v>
      </c>
      <c r="D28" s="374" t="s">
        <v>593</v>
      </c>
      <c r="E28" s="374" t="s">
        <v>592</v>
      </c>
      <c r="F28" s="395" t="s">
        <v>375</v>
      </c>
      <c r="G28" s="373" t="s">
        <v>616</v>
      </c>
    </row>
    <row r="29" spans="1:7" ht="15" customHeight="1">
      <c r="A29" s="509"/>
      <c r="B29" s="377">
        <v>8</v>
      </c>
      <c r="C29" s="374" t="s">
        <v>619</v>
      </c>
      <c r="D29" s="374" t="s">
        <v>618</v>
      </c>
      <c r="E29" s="374" t="s">
        <v>617</v>
      </c>
      <c r="F29" s="395" t="s">
        <v>375</v>
      </c>
      <c r="G29" s="373" t="s">
        <v>616</v>
      </c>
    </row>
    <row r="30" spans="1:7" ht="15" customHeight="1">
      <c r="A30" s="509"/>
      <c r="B30" s="377">
        <v>9</v>
      </c>
      <c r="C30" s="374" t="s">
        <v>615</v>
      </c>
      <c r="D30" s="374" t="s">
        <v>562</v>
      </c>
      <c r="E30" s="374" t="s">
        <v>561</v>
      </c>
      <c r="F30" s="395" t="s">
        <v>423</v>
      </c>
      <c r="G30" s="396" t="s">
        <v>398</v>
      </c>
    </row>
    <row r="31" spans="1:7" ht="15" customHeight="1">
      <c r="A31" s="509"/>
      <c r="B31" s="377">
        <v>10</v>
      </c>
      <c r="C31" s="374" t="s">
        <v>614</v>
      </c>
      <c r="D31" s="374" t="s">
        <v>562</v>
      </c>
      <c r="E31" s="374" t="s">
        <v>561</v>
      </c>
      <c r="F31" s="395" t="s">
        <v>423</v>
      </c>
      <c r="G31" s="373" t="s">
        <v>393</v>
      </c>
    </row>
    <row r="32" spans="1:7" ht="21" customHeight="1">
      <c r="A32" s="509"/>
      <c r="B32" s="486">
        <v>11</v>
      </c>
      <c r="C32" s="485" t="s">
        <v>613</v>
      </c>
      <c r="D32" s="506" t="s">
        <v>612</v>
      </c>
      <c r="E32" s="507" t="s">
        <v>611</v>
      </c>
      <c r="F32" s="490" t="s">
        <v>610</v>
      </c>
      <c r="G32" s="503" t="s">
        <v>609</v>
      </c>
    </row>
    <row r="33" spans="1:7" ht="14.25" customHeight="1">
      <c r="A33" s="509"/>
      <c r="B33" s="487"/>
      <c r="C33" s="499"/>
      <c r="D33" s="499"/>
      <c r="E33" s="506"/>
      <c r="F33" s="496"/>
      <c r="G33" s="504"/>
    </row>
    <row r="34" spans="1:7" ht="15" customHeight="1">
      <c r="A34" s="509"/>
      <c r="B34" s="377">
        <v>12</v>
      </c>
      <c r="C34" s="374" t="s">
        <v>608</v>
      </c>
      <c r="D34" s="374" t="s">
        <v>607</v>
      </c>
      <c r="E34" s="374" t="s">
        <v>606</v>
      </c>
      <c r="F34" s="395" t="s">
        <v>375</v>
      </c>
      <c r="G34" s="373" t="s">
        <v>605</v>
      </c>
    </row>
    <row r="35" spans="1:7" ht="15" customHeight="1">
      <c r="A35" s="509"/>
      <c r="B35" s="377">
        <v>13</v>
      </c>
      <c r="C35" s="374" t="s">
        <v>604</v>
      </c>
      <c r="D35" s="374" t="s">
        <v>562</v>
      </c>
      <c r="E35" s="374" t="s">
        <v>561</v>
      </c>
      <c r="F35" s="395" t="s">
        <v>603</v>
      </c>
      <c r="G35" s="373" t="s">
        <v>393</v>
      </c>
    </row>
    <row r="36" spans="1:7" ht="15" customHeight="1">
      <c r="A36" s="509"/>
      <c r="B36" s="377">
        <v>14</v>
      </c>
      <c r="C36" s="374" t="s">
        <v>602</v>
      </c>
      <c r="D36" s="374" t="s">
        <v>601</v>
      </c>
      <c r="E36" s="374" t="s">
        <v>600</v>
      </c>
      <c r="F36" s="395" t="s">
        <v>375</v>
      </c>
      <c r="G36" s="373" t="s">
        <v>393</v>
      </c>
    </row>
    <row r="37" spans="1:7" ht="15" customHeight="1">
      <c r="A37" s="509"/>
      <c r="B37" s="377">
        <v>15</v>
      </c>
      <c r="C37" s="374" t="s">
        <v>599</v>
      </c>
      <c r="D37" s="374" t="s">
        <v>598</v>
      </c>
      <c r="E37" s="374" t="s">
        <v>597</v>
      </c>
      <c r="F37" s="395" t="s">
        <v>375</v>
      </c>
      <c r="G37" s="373" t="s">
        <v>393</v>
      </c>
    </row>
    <row r="38" spans="1:7" ht="15" customHeight="1">
      <c r="A38" s="509"/>
      <c r="B38" s="377">
        <v>16</v>
      </c>
      <c r="C38" s="374" t="s">
        <v>596</v>
      </c>
      <c r="D38" s="374" t="s">
        <v>431</v>
      </c>
      <c r="E38" s="374" t="s">
        <v>595</v>
      </c>
      <c r="F38" s="395" t="s">
        <v>394</v>
      </c>
      <c r="G38" s="373" t="s">
        <v>393</v>
      </c>
    </row>
    <row r="39" spans="1:7" ht="15" customHeight="1">
      <c r="A39" s="509"/>
      <c r="B39" s="377">
        <v>17</v>
      </c>
      <c r="C39" s="374" t="s">
        <v>594</v>
      </c>
      <c r="D39" s="374" t="s">
        <v>593</v>
      </c>
      <c r="E39" s="374" t="s">
        <v>592</v>
      </c>
      <c r="F39" s="395" t="s">
        <v>375</v>
      </c>
      <c r="G39" s="373" t="s">
        <v>389</v>
      </c>
    </row>
    <row r="40" spans="1:7" ht="15" customHeight="1">
      <c r="A40" s="509"/>
      <c r="B40" s="377">
        <v>18</v>
      </c>
      <c r="C40" s="374" t="s">
        <v>591</v>
      </c>
      <c r="D40" s="374" t="s">
        <v>589</v>
      </c>
      <c r="E40" s="374" t="s">
        <v>588</v>
      </c>
      <c r="F40" s="395" t="s">
        <v>587</v>
      </c>
      <c r="G40" s="373" t="s">
        <v>389</v>
      </c>
    </row>
    <row r="41" spans="1:7" ht="15" customHeight="1">
      <c r="A41" s="509"/>
      <c r="B41" s="377">
        <v>19</v>
      </c>
      <c r="C41" s="374" t="s">
        <v>590</v>
      </c>
      <c r="D41" s="374" t="s">
        <v>589</v>
      </c>
      <c r="E41" s="374" t="s">
        <v>588</v>
      </c>
      <c r="F41" s="395" t="s">
        <v>587</v>
      </c>
      <c r="G41" s="373" t="s">
        <v>389</v>
      </c>
    </row>
    <row r="42" spans="1:7" ht="15" customHeight="1">
      <c r="A42" s="509"/>
      <c r="B42" s="377">
        <v>20</v>
      </c>
      <c r="C42" s="374" t="s">
        <v>586</v>
      </c>
      <c r="D42" s="374" t="s">
        <v>562</v>
      </c>
      <c r="E42" s="374" t="s">
        <v>561</v>
      </c>
      <c r="F42" s="395" t="s">
        <v>423</v>
      </c>
      <c r="G42" s="373" t="s">
        <v>389</v>
      </c>
    </row>
    <row r="43" spans="1:7" ht="15" customHeight="1">
      <c r="A43" s="509"/>
      <c r="B43" s="377">
        <v>21</v>
      </c>
      <c r="C43" s="374" t="s">
        <v>585</v>
      </c>
      <c r="D43" s="374" t="s">
        <v>584</v>
      </c>
      <c r="E43" s="374" t="s">
        <v>583</v>
      </c>
      <c r="F43" s="395" t="s">
        <v>375</v>
      </c>
      <c r="G43" s="373" t="s">
        <v>389</v>
      </c>
    </row>
    <row r="44" spans="1:7" ht="15" customHeight="1">
      <c r="A44" s="509"/>
      <c r="B44" s="377">
        <v>22</v>
      </c>
      <c r="C44" s="374" t="s">
        <v>582</v>
      </c>
      <c r="D44" s="374" t="s">
        <v>581</v>
      </c>
      <c r="E44" s="374" t="s">
        <v>580</v>
      </c>
      <c r="F44" s="395" t="s">
        <v>579</v>
      </c>
      <c r="G44" s="373" t="s">
        <v>389</v>
      </c>
    </row>
    <row r="45" spans="1:7" ht="15" customHeight="1">
      <c r="A45" s="509"/>
      <c r="B45" s="377">
        <v>23</v>
      </c>
      <c r="C45" s="374" t="s">
        <v>578</v>
      </c>
      <c r="D45" s="374" t="s">
        <v>577</v>
      </c>
      <c r="E45" s="374" t="s">
        <v>424</v>
      </c>
      <c r="F45" s="395" t="s">
        <v>423</v>
      </c>
      <c r="G45" s="373" t="s">
        <v>576</v>
      </c>
    </row>
    <row r="46" spans="1:7" ht="15" customHeight="1">
      <c r="A46" s="509"/>
      <c r="B46" s="377">
        <v>24</v>
      </c>
      <c r="C46" s="374" t="s">
        <v>575</v>
      </c>
      <c r="D46" s="374" t="s">
        <v>562</v>
      </c>
      <c r="E46" s="374" t="s">
        <v>561</v>
      </c>
      <c r="F46" s="395" t="s">
        <v>423</v>
      </c>
      <c r="G46" s="373" t="s">
        <v>574</v>
      </c>
    </row>
    <row r="47" spans="1:7" ht="15" customHeight="1">
      <c r="A47" s="509"/>
      <c r="B47" s="377">
        <v>25</v>
      </c>
      <c r="C47" s="374" t="s">
        <v>573</v>
      </c>
      <c r="D47" s="374" t="s">
        <v>572</v>
      </c>
      <c r="E47" s="374" t="s">
        <v>571</v>
      </c>
      <c r="F47" s="395" t="s">
        <v>375</v>
      </c>
      <c r="G47" s="373" t="s">
        <v>379</v>
      </c>
    </row>
    <row r="48" spans="1:7" ht="15" customHeight="1">
      <c r="A48" s="509"/>
      <c r="B48" s="377">
        <v>26</v>
      </c>
      <c r="C48" s="374" t="s">
        <v>570</v>
      </c>
      <c r="D48" s="376" t="s">
        <v>569</v>
      </c>
      <c r="E48" s="374" t="s">
        <v>568</v>
      </c>
      <c r="F48" s="395" t="s">
        <v>423</v>
      </c>
      <c r="G48" s="373" t="s">
        <v>567</v>
      </c>
    </row>
    <row r="49" spans="1:7" ht="15" customHeight="1">
      <c r="A49" s="509"/>
      <c r="B49" s="377">
        <v>27</v>
      </c>
      <c r="C49" s="374" t="s">
        <v>566</v>
      </c>
      <c r="D49" s="374" t="s">
        <v>565</v>
      </c>
      <c r="E49" s="374" t="s">
        <v>564</v>
      </c>
      <c r="F49" s="395" t="s">
        <v>375</v>
      </c>
      <c r="G49" s="373" t="s">
        <v>448</v>
      </c>
    </row>
    <row r="50" spans="1:7" ht="15" customHeight="1">
      <c r="A50" s="509"/>
      <c r="B50" s="377">
        <v>28</v>
      </c>
      <c r="C50" s="374" t="s">
        <v>563</v>
      </c>
      <c r="D50" s="374" t="s">
        <v>562</v>
      </c>
      <c r="E50" s="374" t="s">
        <v>561</v>
      </c>
      <c r="F50" s="393" t="s">
        <v>449</v>
      </c>
      <c r="G50" s="373" t="s">
        <v>448</v>
      </c>
    </row>
    <row r="51" spans="1:7" ht="15" customHeight="1">
      <c r="A51" s="509"/>
      <c r="B51" s="486">
        <v>29</v>
      </c>
      <c r="C51" s="485" t="s">
        <v>560</v>
      </c>
      <c r="D51" s="374" t="s">
        <v>559</v>
      </c>
      <c r="E51" s="374" t="s">
        <v>558</v>
      </c>
      <c r="F51" s="490" t="s">
        <v>557</v>
      </c>
      <c r="G51" s="503" t="s">
        <v>443</v>
      </c>
    </row>
    <row r="52" spans="1:7" ht="15" customHeight="1">
      <c r="A52" s="509"/>
      <c r="B52" s="486"/>
      <c r="C52" s="485"/>
      <c r="D52" s="374" t="s">
        <v>556</v>
      </c>
      <c r="E52" s="374" t="s">
        <v>555</v>
      </c>
      <c r="F52" s="491"/>
      <c r="G52" s="519"/>
    </row>
    <row r="53" spans="1:7" ht="15" customHeight="1">
      <c r="A53" s="509"/>
      <c r="B53" s="377">
        <v>30</v>
      </c>
      <c r="C53" s="374" t="s">
        <v>554</v>
      </c>
      <c r="D53" s="374" t="s">
        <v>553</v>
      </c>
      <c r="E53" s="374" t="s">
        <v>552</v>
      </c>
      <c r="F53" s="393" t="s">
        <v>551</v>
      </c>
      <c r="G53" s="373" t="s">
        <v>439</v>
      </c>
    </row>
    <row r="54" spans="1:7" ht="15" customHeight="1">
      <c r="A54" s="509"/>
      <c r="B54" s="377">
        <v>31</v>
      </c>
      <c r="C54" s="374" t="s">
        <v>550</v>
      </c>
      <c r="D54" s="374" t="s">
        <v>549</v>
      </c>
      <c r="E54" s="374" t="s">
        <v>548</v>
      </c>
      <c r="F54" s="393" t="s">
        <v>547</v>
      </c>
      <c r="G54" s="373" t="s">
        <v>374</v>
      </c>
    </row>
    <row r="55" spans="1:7" ht="15" customHeight="1">
      <c r="A55" s="509"/>
      <c r="B55" s="377">
        <v>32</v>
      </c>
      <c r="C55" s="374" t="s">
        <v>546</v>
      </c>
      <c r="D55" s="374" t="s">
        <v>545</v>
      </c>
      <c r="E55" s="374" t="s">
        <v>544</v>
      </c>
      <c r="F55" s="393" t="s">
        <v>543</v>
      </c>
      <c r="G55" s="373" t="s">
        <v>538</v>
      </c>
    </row>
    <row r="56" spans="1:7" ht="15" customHeight="1">
      <c r="A56" s="509"/>
      <c r="B56" s="377">
        <v>33</v>
      </c>
      <c r="C56" s="374" t="s">
        <v>542</v>
      </c>
      <c r="D56" s="374" t="s">
        <v>541</v>
      </c>
      <c r="E56" s="374" t="s">
        <v>540</v>
      </c>
      <c r="F56" s="393" t="s">
        <v>539</v>
      </c>
      <c r="G56" s="373" t="s">
        <v>538</v>
      </c>
    </row>
    <row r="57" spans="1:7" ht="15" customHeight="1">
      <c r="A57" s="509"/>
      <c r="B57" s="377">
        <v>34</v>
      </c>
      <c r="C57" s="374" t="s">
        <v>537</v>
      </c>
      <c r="D57" s="374" t="s">
        <v>536</v>
      </c>
      <c r="E57" s="374" t="s">
        <v>513</v>
      </c>
      <c r="F57" s="393" t="s">
        <v>535</v>
      </c>
      <c r="G57" s="373" t="s">
        <v>340</v>
      </c>
    </row>
    <row r="58" spans="1:7" ht="15" customHeight="1">
      <c r="A58" s="509"/>
      <c r="B58" s="377">
        <v>35</v>
      </c>
      <c r="C58" s="374" t="s">
        <v>534</v>
      </c>
      <c r="D58" s="374" t="s">
        <v>532</v>
      </c>
      <c r="E58" s="374" t="s">
        <v>531</v>
      </c>
      <c r="F58" s="393" t="s">
        <v>530</v>
      </c>
      <c r="G58" s="373" t="s">
        <v>334</v>
      </c>
    </row>
    <row r="59" spans="1:7" ht="15" customHeight="1">
      <c r="A59" s="509"/>
      <c r="B59" s="377">
        <v>36</v>
      </c>
      <c r="C59" s="374" t="s">
        <v>533</v>
      </c>
      <c r="D59" s="374" t="s">
        <v>532</v>
      </c>
      <c r="E59" s="374" t="s">
        <v>531</v>
      </c>
      <c r="F59" s="393" t="s">
        <v>530</v>
      </c>
      <c r="G59" s="373" t="s">
        <v>334</v>
      </c>
    </row>
    <row r="60" spans="1:7" ht="15" customHeight="1">
      <c r="A60" s="509"/>
      <c r="B60" s="377">
        <v>37</v>
      </c>
      <c r="C60" s="374" t="s">
        <v>529</v>
      </c>
      <c r="D60" s="374" t="s">
        <v>525</v>
      </c>
      <c r="E60" s="374" t="s">
        <v>524</v>
      </c>
      <c r="F60" s="393" t="s">
        <v>423</v>
      </c>
      <c r="G60" s="373" t="s">
        <v>334</v>
      </c>
    </row>
    <row r="61" spans="1:7" ht="15" customHeight="1">
      <c r="A61" s="509"/>
      <c r="B61" s="377">
        <v>38</v>
      </c>
      <c r="C61" s="374" t="s">
        <v>528</v>
      </c>
      <c r="D61" s="374" t="s">
        <v>525</v>
      </c>
      <c r="E61" s="374" t="s">
        <v>524</v>
      </c>
      <c r="F61" s="393" t="s">
        <v>423</v>
      </c>
      <c r="G61" s="373" t="s">
        <v>334</v>
      </c>
    </row>
    <row r="62" spans="1:7" ht="15" customHeight="1">
      <c r="A62" s="509"/>
      <c r="B62" s="377">
        <v>39</v>
      </c>
      <c r="C62" s="374" t="s">
        <v>527</v>
      </c>
      <c r="D62" s="374" t="s">
        <v>525</v>
      </c>
      <c r="E62" s="374" t="s">
        <v>524</v>
      </c>
      <c r="F62" s="393" t="s">
        <v>423</v>
      </c>
      <c r="G62" s="373" t="s">
        <v>334</v>
      </c>
    </row>
    <row r="63" spans="1:7" ht="15" customHeight="1">
      <c r="A63" s="509"/>
      <c r="B63" s="377">
        <v>40</v>
      </c>
      <c r="C63" s="374" t="s">
        <v>526</v>
      </c>
      <c r="D63" s="374" t="s">
        <v>525</v>
      </c>
      <c r="E63" s="374" t="s">
        <v>524</v>
      </c>
      <c r="F63" s="393" t="s">
        <v>423</v>
      </c>
      <c r="G63" s="373" t="s">
        <v>334</v>
      </c>
    </row>
    <row r="64" spans="1:7" ht="15" customHeight="1">
      <c r="A64" s="509"/>
      <c r="B64" s="377">
        <v>41</v>
      </c>
      <c r="C64" s="374" t="s">
        <v>523</v>
      </c>
      <c r="D64" s="374" t="s">
        <v>521</v>
      </c>
      <c r="E64" s="374" t="s">
        <v>520</v>
      </c>
      <c r="F64" s="393" t="s">
        <v>423</v>
      </c>
      <c r="G64" s="373" t="s">
        <v>334</v>
      </c>
    </row>
    <row r="65" spans="1:7" ht="15" customHeight="1">
      <c r="A65" s="509"/>
      <c r="B65" s="377">
        <v>42</v>
      </c>
      <c r="C65" s="374" t="s">
        <v>522</v>
      </c>
      <c r="D65" s="374" t="s">
        <v>521</v>
      </c>
      <c r="E65" s="374" t="s">
        <v>520</v>
      </c>
      <c r="F65" s="393" t="s">
        <v>423</v>
      </c>
      <c r="G65" s="373" t="s">
        <v>334</v>
      </c>
    </row>
    <row r="66" spans="1:7" ht="15" customHeight="1">
      <c r="A66" s="509"/>
      <c r="B66" s="377">
        <v>43</v>
      </c>
      <c r="C66" s="374" t="s">
        <v>519</v>
      </c>
      <c r="D66" s="374" t="s">
        <v>518</v>
      </c>
      <c r="E66" s="374" t="s">
        <v>517</v>
      </c>
      <c r="F66" s="393" t="s">
        <v>316</v>
      </c>
      <c r="G66" s="373" t="s">
        <v>516</v>
      </c>
    </row>
    <row r="67" spans="1:7" ht="15" customHeight="1">
      <c r="A67" s="509"/>
      <c r="B67" s="377">
        <v>44</v>
      </c>
      <c r="C67" s="374" t="s">
        <v>515</v>
      </c>
      <c r="D67" s="374" t="s">
        <v>514</v>
      </c>
      <c r="E67" s="374" t="s">
        <v>513</v>
      </c>
      <c r="F67" s="393" t="s">
        <v>316</v>
      </c>
      <c r="G67" s="373" t="s">
        <v>512</v>
      </c>
    </row>
    <row r="68" spans="1:7" ht="24">
      <c r="A68" s="394" t="s">
        <v>511</v>
      </c>
      <c r="B68" s="377">
        <v>45</v>
      </c>
      <c r="C68" s="374" t="s">
        <v>510</v>
      </c>
      <c r="D68" s="374" t="s">
        <v>509</v>
      </c>
      <c r="E68" s="374" t="s">
        <v>508</v>
      </c>
      <c r="F68" s="393" t="s">
        <v>507</v>
      </c>
      <c r="G68" s="373" t="s">
        <v>506</v>
      </c>
    </row>
    <row r="69" spans="1:7" ht="15" customHeight="1">
      <c r="A69" s="505" t="s">
        <v>505</v>
      </c>
      <c r="B69" s="377">
        <v>46</v>
      </c>
      <c r="C69" s="374" t="s">
        <v>504</v>
      </c>
      <c r="D69" s="374" t="s">
        <v>503</v>
      </c>
      <c r="E69" s="374" t="s">
        <v>502</v>
      </c>
      <c r="F69" s="393" t="s">
        <v>501</v>
      </c>
      <c r="G69" s="373" t="s">
        <v>419</v>
      </c>
    </row>
    <row r="70" spans="1:7" ht="15" customHeight="1">
      <c r="A70" s="505"/>
      <c r="B70" s="377">
        <v>47</v>
      </c>
      <c r="C70" s="374" t="s">
        <v>500</v>
      </c>
      <c r="D70" s="374" t="s">
        <v>499</v>
      </c>
      <c r="E70" s="374" t="s">
        <v>498</v>
      </c>
      <c r="F70" s="393" t="s">
        <v>497</v>
      </c>
      <c r="G70" s="373" t="s">
        <v>393</v>
      </c>
    </row>
    <row r="71" spans="1:7" ht="15" customHeight="1">
      <c r="A71" s="505"/>
      <c r="B71" s="377">
        <v>48</v>
      </c>
      <c r="C71" s="374" t="s">
        <v>496</v>
      </c>
      <c r="D71" s="374" t="s">
        <v>495</v>
      </c>
      <c r="E71" s="374" t="s">
        <v>494</v>
      </c>
      <c r="F71" s="393" t="s">
        <v>493</v>
      </c>
      <c r="G71" s="373" t="s">
        <v>389</v>
      </c>
    </row>
    <row r="72" spans="1:7" ht="15" customHeight="1">
      <c r="A72" s="505"/>
      <c r="B72" s="377">
        <v>49</v>
      </c>
      <c r="C72" s="374" t="s">
        <v>492</v>
      </c>
      <c r="D72" s="374" t="s">
        <v>491</v>
      </c>
      <c r="E72" s="374" t="s">
        <v>490</v>
      </c>
      <c r="F72" s="395" t="s">
        <v>489</v>
      </c>
      <c r="G72" s="373" t="s">
        <v>488</v>
      </c>
    </row>
    <row r="73" spans="1:7" ht="15" customHeight="1">
      <c r="A73" s="505" t="s">
        <v>487</v>
      </c>
      <c r="B73" s="486">
        <v>50</v>
      </c>
      <c r="C73" s="485" t="s">
        <v>486</v>
      </c>
      <c r="D73" s="374" t="s">
        <v>485</v>
      </c>
      <c r="E73" s="374" t="s">
        <v>484</v>
      </c>
      <c r="F73" s="514" t="s">
        <v>483</v>
      </c>
      <c r="G73" s="503" t="s">
        <v>428</v>
      </c>
    </row>
    <row r="74" spans="1:7" ht="15" customHeight="1">
      <c r="A74" s="505"/>
      <c r="B74" s="486"/>
      <c r="C74" s="485"/>
      <c r="D74" s="374" t="s">
        <v>482</v>
      </c>
      <c r="E74" s="374" t="s">
        <v>481</v>
      </c>
      <c r="F74" s="514"/>
      <c r="G74" s="503"/>
    </row>
    <row r="75" spans="1:7" ht="15" customHeight="1">
      <c r="A75" s="505"/>
      <c r="B75" s="377">
        <v>51</v>
      </c>
      <c r="C75" s="374" t="s">
        <v>480</v>
      </c>
      <c r="D75" s="374" t="s">
        <v>479</v>
      </c>
      <c r="E75" s="374" t="s">
        <v>478</v>
      </c>
      <c r="F75" s="393" t="s">
        <v>477</v>
      </c>
      <c r="G75" s="373" t="s">
        <v>428</v>
      </c>
    </row>
    <row r="76" spans="1:7" ht="15" customHeight="1">
      <c r="A76" s="505"/>
      <c r="B76" s="377">
        <v>52</v>
      </c>
      <c r="C76" s="374" t="s">
        <v>476</v>
      </c>
      <c r="D76" s="374" t="s">
        <v>431</v>
      </c>
      <c r="E76" s="374" t="s">
        <v>430</v>
      </c>
      <c r="F76" s="393" t="s">
        <v>429</v>
      </c>
      <c r="G76" s="373" t="s">
        <v>428</v>
      </c>
    </row>
    <row r="77" spans="1:7" ht="15" customHeight="1">
      <c r="A77" s="505"/>
      <c r="B77" s="377">
        <v>53</v>
      </c>
      <c r="C77" s="374" t="s">
        <v>475</v>
      </c>
      <c r="D77" s="374" t="s">
        <v>474</v>
      </c>
      <c r="E77" s="374" t="s">
        <v>473</v>
      </c>
      <c r="F77" s="393" t="s">
        <v>472</v>
      </c>
      <c r="G77" s="373" t="s">
        <v>428</v>
      </c>
    </row>
    <row r="78" spans="1:7" ht="15" customHeight="1">
      <c r="A78" s="505"/>
      <c r="B78" s="377">
        <v>54</v>
      </c>
      <c r="C78" s="374" t="s">
        <v>471</v>
      </c>
      <c r="D78" s="374" t="s">
        <v>470</v>
      </c>
      <c r="E78" s="374" t="s">
        <v>469</v>
      </c>
      <c r="F78" s="393" t="s">
        <v>468</v>
      </c>
      <c r="G78" s="373" t="s">
        <v>428</v>
      </c>
    </row>
    <row r="79" spans="1:7" ht="15" customHeight="1">
      <c r="A79" s="505"/>
      <c r="B79" s="377">
        <v>55</v>
      </c>
      <c r="C79" s="374" t="s">
        <v>467</v>
      </c>
      <c r="D79" s="376" t="s">
        <v>466</v>
      </c>
      <c r="E79" s="374" t="s">
        <v>465</v>
      </c>
      <c r="F79" s="393" t="s">
        <v>464</v>
      </c>
      <c r="G79" s="373" t="s">
        <v>428</v>
      </c>
    </row>
    <row r="80" spans="1:7" ht="15" customHeight="1">
      <c r="A80" s="505"/>
      <c r="B80" s="377">
        <v>56</v>
      </c>
      <c r="C80" s="374" t="s">
        <v>463</v>
      </c>
      <c r="D80" s="374" t="s">
        <v>462</v>
      </c>
      <c r="E80" s="374" t="s">
        <v>461</v>
      </c>
      <c r="F80" s="393" t="s">
        <v>460</v>
      </c>
      <c r="G80" s="373" t="s">
        <v>422</v>
      </c>
    </row>
    <row r="81" spans="1:7" ht="15" customHeight="1">
      <c r="A81" s="505"/>
      <c r="B81" s="377">
        <v>57</v>
      </c>
      <c r="C81" s="374" t="s">
        <v>459</v>
      </c>
      <c r="D81" s="374" t="s">
        <v>458</v>
      </c>
      <c r="E81" s="374" t="s">
        <v>457</v>
      </c>
      <c r="F81" s="393" t="s">
        <v>456</v>
      </c>
      <c r="G81" s="373" t="s">
        <v>422</v>
      </c>
    </row>
    <row r="82" spans="1:7" ht="15" customHeight="1">
      <c r="A82" s="505"/>
      <c r="B82" s="377">
        <v>58</v>
      </c>
      <c r="C82" s="374" t="s">
        <v>455</v>
      </c>
      <c r="D82" s="374" t="s">
        <v>454</v>
      </c>
      <c r="E82" s="374" t="s">
        <v>453</v>
      </c>
      <c r="F82" s="393" t="s">
        <v>423</v>
      </c>
      <c r="G82" s="373" t="s">
        <v>398</v>
      </c>
    </row>
    <row r="83" spans="1:7" ht="15" customHeight="1">
      <c r="A83" s="505"/>
      <c r="B83" s="377">
        <v>59</v>
      </c>
      <c r="C83" s="374" t="s">
        <v>452</v>
      </c>
      <c r="D83" s="374" t="s">
        <v>451</v>
      </c>
      <c r="E83" s="374" t="s">
        <v>450</v>
      </c>
      <c r="F83" s="393" t="s">
        <v>449</v>
      </c>
      <c r="G83" s="373" t="s">
        <v>448</v>
      </c>
    </row>
    <row r="84" spans="1:7" ht="15" customHeight="1">
      <c r="A84" s="505"/>
      <c r="B84" s="377">
        <v>60</v>
      </c>
      <c r="C84" s="374" t="s">
        <v>447</v>
      </c>
      <c r="D84" s="374" t="s">
        <v>446</v>
      </c>
      <c r="E84" s="374" t="s">
        <v>445</v>
      </c>
      <c r="F84" s="393" t="s">
        <v>444</v>
      </c>
      <c r="G84" s="373" t="s">
        <v>443</v>
      </c>
    </row>
    <row r="85" spans="1:7" ht="15" customHeight="1">
      <c r="A85" s="505"/>
      <c r="B85" s="377">
        <v>61</v>
      </c>
      <c r="C85" s="374" t="s">
        <v>442</v>
      </c>
      <c r="D85" s="374" t="s">
        <v>441</v>
      </c>
      <c r="E85" s="374"/>
      <c r="F85" s="393" t="s">
        <v>440</v>
      </c>
      <c r="G85" s="373" t="s">
        <v>439</v>
      </c>
    </row>
    <row r="86" spans="1:7" ht="15" customHeight="1">
      <c r="A86" s="505"/>
      <c r="B86" s="377">
        <v>62</v>
      </c>
      <c r="C86" s="374" t="s">
        <v>438</v>
      </c>
      <c r="D86" s="374" t="s">
        <v>437</v>
      </c>
      <c r="E86" s="374" t="s">
        <v>436</v>
      </c>
      <c r="F86" s="376" t="s">
        <v>435</v>
      </c>
      <c r="G86" s="373" t="s">
        <v>434</v>
      </c>
    </row>
    <row r="87" spans="1:7" ht="15" customHeight="1">
      <c r="A87" s="394" t="s">
        <v>433</v>
      </c>
      <c r="B87" s="377">
        <v>63</v>
      </c>
      <c r="C87" s="374" t="s">
        <v>432</v>
      </c>
      <c r="D87" s="374" t="s">
        <v>431</v>
      </c>
      <c r="E87" s="374" t="s">
        <v>430</v>
      </c>
      <c r="F87" s="393" t="s">
        <v>429</v>
      </c>
      <c r="G87" s="373" t="s">
        <v>428</v>
      </c>
    </row>
    <row r="88" spans="1:7" ht="15" customHeight="1">
      <c r="A88" s="505" t="s">
        <v>427</v>
      </c>
      <c r="B88" s="377">
        <v>64</v>
      </c>
      <c r="C88" s="374" t="s">
        <v>426</v>
      </c>
      <c r="D88" s="374" t="s">
        <v>425</v>
      </c>
      <c r="E88" s="374" t="s">
        <v>424</v>
      </c>
      <c r="F88" s="393" t="s">
        <v>423</v>
      </c>
      <c r="G88" s="373" t="s">
        <v>422</v>
      </c>
    </row>
    <row r="89" spans="1:7" ht="15" customHeight="1">
      <c r="A89" s="505"/>
      <c r="B89" s="377">
        <v>65</v>
      </c>
      <c r="C89" s="374" t="s">
        <v>421</v>
      </c>
      <c r="D89" s="374" t="s">
        <v>420</v>
      </c>
      <c r="E89" s="374"/>
      <c r="F89" s="393"/>
      <c r="G89" s="373" t="s">
        <v>419</v>
      </c>
    </row>
    <row r="90" spans="1:7" ht="15" customHeight="1">
      <c r="A90" s="505"/>
      <c r="B90" s="377">
        <v>66</v>
      </c>
      <c r="C90" s="374" t="s">
        <v>418</v>
      </c>
      <c r="D90" s="374" t="s">
        <v>417</v>
      </c>
      <c r="E90" s="374" t="s">
        <v>416</v>
      </c>
      <c r="F90" s="393" t="s">
        <v>415</v>
      </c>
      <c r="G90" s="373" t="s">
        <v>398</v>
      </c>
    </row>
    <row r="91" spans="1:7" ht="15" customHeight="1">
      <c r="A91" s="505"/>
      <c r="B91" s="377">
        <v>67</v>
      </c>
      <c r="C91" s="374" t="s">
        <v>414</v>
      </c>
      <c r="D91" s="374" t="s">
        <v>413</v>
      </c>
      <c r="E91" s="374" t="s">
        <v>412</v>
      </c>
      <c r="F91" s="393" t="s">
        <v>411</v>
      </c>
      <c r="G91" s="373" t="s">
        <v>398</v>
      </c>
    </row>
    <row r="92" spans="1:7" ht="14.25" customHeight="1">
      <c r="A92" s="505"/>
      <c r="B92" s="377">
        <v>68</v>
      </c>
      <c r="C92" s="374" t="s">
        <v>410</v>
      </c>
      <c r="D92" s="374" t="s">
        <v>409</v>
      </c>
      <c r="E92" s="374" t="s">
        <v>408</v>
      </c>
      <c r="F92" s="393" t="s">
        <v>407</v>
      </c>
      <c r="G92" s="373" t="s">
        <v>398</v>
      </c>
    </row>
    <row r="93" spans="1:7" ht="15" customHeight="1">
      <c r="A93" s="505"/>
      <c r="B93" s="377">
        <v>69</v>
      </c>
      <c r="C93" s="374" t="s">
        <v>406</v>
      </c>
      <c r="D93" s="374" t="s">
        <v>359</v>
      </c>
      <c r="E93" s="374" t="s">
        <v>405</v>
      </c>
      <c r="F93" s="393" t="s">
        <v>341</v>
      </c>
      <c r="G93" s="373" t="s">
        <v>398</v>
      </c>
    </row>
    <row r="94" spans="1:7" ht="15" customHeight="1">
      <c r="A94" s="505"/>
      <c r="B94" s="377">
        <v>70</v>
      </c>
      <c r="C94" s="374" t="s">
        <v>404</v>
      </c>
      <c r="D94" s="374" t="s">
        <v>403</v>
      </c>
      <c r="E94" s="374" t="s">
        <v>402</v>
      </c>
      <c r="F94" s="393" t="s">
        <v>341</v>
      </c>
      <c r="G94" s="373" t="s">
        <v>398</v>
      </c>
    </row>
    <row r="95" spans="1:7" ht="15" customHeight="1">
      <c r="A95" s="505"/>
      <c r="B95" s="377">
        <v>71</v>
      </c>
      <c r="C95" s="374" t="s">
        <v>401</v>
      </c>
      <c r="D95" s="374" t="s">
        <v>400</v>
      </c>
      <c r="E95" s="374" t="s">
        <v>399</v>
      </c>
      <c r="F95" s="393" t="s">
        <v>341</v>
      </c>
      <c r="G95" s="373" t="s">
        <v>398</v>
      </c>
    </row>
    <row r="96" spans="1:7" ht="15" customHeight="1">
      <c r="A96" s="505"/>
      <c r="B96" s="377">
        <v>72</v>
      </c>
      <c r="C96" s="374" t="s">
        <v>397</v>
      </c>
      <c r="D96" s="374" t="s">
        <v>396</v>
      </c>
      <c r="E96" s="374" t="s">
        <v>395</v>
      </c>
      <c r="F96" s="393" t="s">
        <v>394</v>
      </c>
      <c r="G96" s="373" t="s">
        <v>393</v>
      </c>
    </row>
    <row r="97" spans="1:7" ht="15" customHeight="1">
      <c r="A97" s="505"/>
      <c r="B97" s="377">
        <v>73</v>
      </c>
      <c r="C97" s="374" t="s">
        <v>392</v>
      </c>
      <c r="D97" s="374" t="s">
        <v>391</v>
      </c>
      <c r="E97" s="374" t="s">
        <v>390</v>
      </c>
      <c r="F97" s="393" t="s">
        <v>375</v>
      </c>
      <c r="G97" s="373" t="s">
        <v>389</v>
      </c>
    </row>
    <row r="98" spans="1:7" ht="15" customHeight="1">
      <c r="A98" s="505"/>
      <c r="B98" s="377">
        <v>74</v>
      </c>
      <c r="C98" s="374" t="s">
        <v>388</v>
      </c>
      <c r="D98" s="374" t="s">
        <v>387</v>
      </c>
      <c r="E98" s="374" t="s">
        <v>345</v>
      </c>
      <c r="F98" s="393" t="s">
        <v>375</v>
      </c>
      <c r="G98" s="373" t="s">
        <v>379</v>
      </c>
    </row>
    <row r="99" spans="1:7" ht="15" customHeight="1">
      <c r="A99" s="505"/>
      <c r="B99" s="377">
        <v>75</v>
      </c>
      <c r="C99" s="374" t="s">
        <v>386</v>
      </c>
      <c r="D99" s="374" t="s">
        <v>385</v>
      </c>
      <c r="E99" s="374" t="s">
        <v>384</v>
      </c>
      <c r="F99" s="393" t="s">
        <v>383</v>
      </c>
      <c r="G99" s="373" t="s">
        <v>379</v>
      </c>
    </row>
    <row r="100" spans="1:7" ht="15" customHeight="1">
      <c r="A100" s="505"/>
      <c r="B100" s="377">
        <v>76</v>
      </c>
      <c r="C100" s="374" t="s">
        <v>382</v>
      </c>
      <c r="D100" s="374" t="s">
        <v>381</v>
      </c>
      <c r="E100" s="374" t="s">
        <v>380</v>
      </c>
      <c r="F100" s="393" t="s">
        <v>375</v>
      </c>
      <c r="G100" s="373" t="s">
        <v>379</v>
      </c>
    </row>
    <row r="101" spans="1:7" ht="15" customHeight="1">
      <c r="A101" s="505"/>
      <c r="B101" s="377">
        <v>77</v>
      </c>
      <c r="C101" s="374" t="s">
        <v>378</v>
      </c>
      <c r="D101" s="374" t="s">
        <v>377</v>
      </c>
      <c r="E101" s="374" t="s">
        <v>376</v>
      </c>
      <c r="F101" s="393" t="s">
        <v>375</v>
      </c>
      <c r="G101" s="373" t="s">
        <v>374</v>
      </c>
    </row>
    <row r="102" spans="1:7" ht="15" customHeight="1">
      <c r="A102" s="505"/>
      <c r="B102" s="377">
        <v>78</v>
      </c>
      <c r="C102" s="374" t="s">
        <v>373</v>
      </c>
      <c r="D102" s="374" t="s">
        <v>372</v>
      </c>
      <c r="E102" s="374" t="s">
        <v>371</v>
      </c>
      <c r="F102" s="393" t="s">
        <v>370</v>
      </c>
      <c r="G102" s="373" t="s">
        <v>369</v>
      </c>
    </row>
    <row r="103" spans="1:7" ht="15" customHeight="1">
      <c r="A103" s="505"/>
      <c r="B103" s="377">
        <v>79</v>
      </c>
      <c r="C103" s="374" t="s">
        <v>368</v>
      </c>
      <c r="D103" s="374" t="s">
        <v>367</v>
      </c>
      <c r="E103" s="374" t="s">
        <v>366</v>
      </c>
      <c r="F103" s="393" t="s">
        <v>365</v>
      </c>
      <c r="G103" s="373" t="s">
        <v>364</v>
      </c>
    </row>
    <row r="104" spans="1:7" ht="15" customHeight="1">
      <c r="A104" s="505"/>
      <c r="B104" s="377">
        <v>80</v>
      </c>
      <c r="C104" s="374" t="s">
        <v>363</v>
      </c>
      <c r="D104" s="374" t="s">
        <v>362</v>
      </c>
      <c r="E104" s="374" t="s">
        <v>361</v>
      </c>
      <c r="F104" s="393" t="s">
        <v>341</v>
      </c>
      <c r="G104" s="373" t="s">
        <v>340</v>
      </c>
    </row>
    <row r="105" spans="1:7" ht="15" customHeight="1">
      <c r="A105" s="505"/>
      <c r="B105" s="377">
        <v>81</v>
      </c>
      <c r="C105" s="374" t="s">
        <v>360</v>
      </c>
      <c r="D105" s="374" t="s">
        <v>359</v>
      </c>
      <c r="E105" s="374" t="s">
        <v>358</v>
      </c>
      <c r="F105" s="393" t="s">
        <v>341</v>
      </c>
      <c r="G105" s="373" t="s">
        <v>340</v>
      </c>
    </row>
    <row r="106" spans="1:7" ht="15" customHeight="1">
      <c r="A106" s="505"/>
      <c r="B106" s="377">
        <v>82</v>
      </c>
      <c r="C106" s="374" t="s">
        <v>357</v>
      </c>
      <c r="D106" s="374" t="s">
        <v>356</v>
      </c>
      <c r="E106" s="374" t="s">
        <v>355</v>
      </c>
      <c r="F106" s="393" t="s">
        <v>341</v>
      </c>
      <c r="G106" s="373" t="s">
        <v>340</v>
      </c>
    </row>
    <row r="107" spans="1:7" ht="15" customHeight="1">
      <c r="A107" s="505"/>
      <c r="B107" s="377">
        <v>83</v>
      </c>
      <c r="C107" s="374" t="s">
        <v>354</v>
      </c>
      <c r="D107" s="374" t="s">
        <v>353</v>
      </c>
      <c r="E107" s="374" t="s">
        <v>352</v>
      </c>
      <c r="F107" s="393" t="s">
        <v>351</v>
      </c>
      <c r="G107" s="373" t="s">
        <v>340</v>
      </c>
    </row>
    <row r="108" spans="1:7" ht="15" customHeight="1">
      <c r="A108" s="515"/>
      <c r="B108" s="377">
        <v>84</v>
      </c>
      <c r="C108" s="374" t="s">
        <v>350</v>
      </c>
      <c r="D108" s="374" t="s">
        <v>349</v>
      </c>
      <c r="E108" s="374" t="s">
        <v>348</v>
      </c>
      <c r="F108" s="393" t="s">
        <v>341</v>
      </c>
      <c r="G108" s="373" t="s">
        <v>340</v>
      </c>
    </row>
    <row r="109" spans="1:7" ht="15" customHeight="1">
      <c r="A109" s="515"/>
      <c r="B109" s="377">
        <v>85</v>
      </c>
      <c r="C109" s="374" t="s">
        <v>347</v>
      </c>
      <c r="D109" s="374" t="s">
        <v>346</v>
      </c>
      <c r="E109" s="374" t="s">
        <v>345</v>
      </c>
      <c r="F109" s="393" t="s">
        <v>341</v>
      </c>
      <c r="G109" s="373" t="s">
        <v>340</v>
      </c>
    </row>
    <row r="110" spans="1:7" ht="15" customHeight="1">
      <c r="A110" s="515"/>
      <c r="B110" s="377">
        <v>86</v>
      </c>
      <c r="C110" s="374" t="s">
        <v>344</v>
      </c>
      <c r="D110" s="374" t="s">
        <v>343</v>
      </c>
      <c r="E110" s="374" t="s">
        <v>342</v>
      </c>
      <c r="F110" s="393" t="s">
        <v>341</v>
      </c>
      <c r="G110" s="373" t="s">
        <v>340</v>
      </c>
    </row>
    <row r="111" spans="1:7" ht="15" customHeight="1">
      <c r="A111" s="515"/>
      <c r="B111" s="377">
        <v>87</v>
      </c>
      <c r="C111" s="374" t="s">
        <v>339</v>
      </c>
      <c r="D111" s="374" t="s">
        <v>338</v>
      </c>
      <c r="E111" s="374"/>
      <c r="F111" s="393" t="s">
        <v>335</v>
      </c>
      <c r="G111" s="373" t="s">
        <v>334</v>
      </c>
    </row>
    <row r="112" spans="1:7" ht="15" customHeight="1">
      <c r="A112" s="516"/>
      <c r="B112" s="372">
        <v>88</v>
      </c>
      <c r="C112" s="369" t="s">
        <v>337</v>
      </c>
      <c r="D112" s="369" t="s">
        <v>336</v>
      </c>
      <c r="E112" s="369"/>
      <c r="F112" s="392" t="s">
        <v>335</v>
      </c>
      <c r="G112" s="368" t="s">
        <v>334</v>
      </c>
    </row>
    <row r="113" spans="1:7" ht="7.5" customHeight="1">
      <c r="A113" s="391"/>
      <c r="B113" s="390"/>
      <c r="C113" s="389"/>
      <c r="D113" s="389"/>
      <c r="E113" s="388"/>
      <c r="F113" s="387"/>
      <c r="G113" s="386"/>
    </row>
    <row r="114" spans="1:7" ht="15" customHeight="1">
      <c r="A114" s="513" t="s">
        <v>333</v>
      </c>
      <c r="B114" s="513"/>
      <c r="C114" s="513"/>
      <c r="D114" s="513"/>
      <c r="E114" s="513"/>
      <c r="F114" s="513"/>
      <c r="G114" s="513"/>
    </row>
    <row r="115" spans="1:7" ht="15" customHeight="1">
      <c r="A115" s="385" t="s">
        <v>332</v>
      </c>
      <c r="B115" s="517" t="s">
        <v>331</v>
      </c>
      <c r="C115" s="488"/>
      <c r="D115" s="384" t="s">
        <v>330</v>
      </c>
      <c r="E115" s="383" t="s">
        <v>329</v>
      </c>
      <c r="F115" s="383" t="s">
        <v>328</v>
      </c>
      <c r="G115" s="382" t="s">
        <v>327</v>
      </c>
    </row>
    <row r="116" spans="1:7" ht="15" customHeight="1">
      <c r="A116" s="511" t="s">
        <v>326</v>
      </c>
      <c r="B116" s="381">
        <v>1</v>
      </c>
      <c r="C116" s="379" t="s">
        <v>325</v>
      </c>
      <c r="D116" s="379" t="s">
        <v>324</v>
      </c>
      <c r="E116" s="380" t="s">
        <v>323</v>
      </c>
      <c r="F116" s="379" t="s">
        <v>316</v>
      </c>
      <c r="G116" s="378" t="s">
        <v>311</v>
      </c>
    </row>
    <row r="117" spans="1:7" ht="15" customHeight="1">
      <c r="A117" s="505"/>
      <c r="B117" s="377">
        <v>2</v>
      </c>
      <c r="C117" s="374" t="s">
        <v>322</v>
      </c>
      <c r="D117" s="376" t="s">
        <v>321</v>
      </c>
      <c r="E117" s="375" t="s">
        <v>320</v>
      </c>
      <c r="F117" s="374" t="s">
        <v>316</v>
      </c>
      <c r="G117" s="373" t="s">
        <v>311</v>
      </c>
    </row>
    <row r="118" spans="1:7" ht="15" customHeight="1">
      <c r="A118" s="505"/>
      <c r="B118" s="377">
        <v>3</v>
      </c>
      <c r="C118" s="374" t="s">
        <v>319</v>
      </c>
      <c r="D118" s="374" t="s">
        <v>318</v>
      </c>
      <c r="E118" s="375" t="s">
        <v>317</v>
      </c>
      <c r="F118" s="374" t="s">
        <v>316</v>
      </c>
      <c r="G118" s="373" t="s">
        <v>311</v>
      </c>
    </row>
    <row r="119" spans="1:7" ht="15" customHeight="1">
      <c r="A119" s="505"/>
      <c r="B119" s="377">
        <v>4</v>
      </c>
      <c r="C119" s="374" t="s">
        <v>315</v>
      </c>
      <c r="D119" s="376" t="s">
        <v>314</v>
      </c>
      <c r="E119" s="375" t="s">
        <v>313</v>
      </c>
      <c r="F119" s="374" t="s">
        <v>312</v>
      </c>
      <c r="G119" s="373" t="s">
        <v>311</v>
      </c>
    </row>
    <row r="120" spans="1:7" ht="15" customHeight="1">
      <c r="A120" s="505"/>
      <c r="B120" s="377">
        <v>5</v>
      </c>
      <c r="C120" s="374" t="s">
        <v>310</v>
      </c>
      <c r="D120" s="376" t="s">
        <v>309</v>
      </c>
      <c r="E120" s="375" t="s">
        <v>308</v>
      </c>
      <c r="F120" s="374" t="s">
        <v>307</v>
      </c>
      <c r="G120" s="373" t="s">
        <v>306</v>
      </c>
    </row>
    <row r="121" spans="1:7" ht="15" customHeight="1">
      <c r="A121" s="505"/>
      <c r="B121" s="377">
        <v>6</v>
      </c>
      <c r="C121" s="374" t="s">
        <v>305</v>
      </c>
      <c r="D121" s="376" t="s">
        <v>304</v>
      </c>
      <c r="E121" s="375" t="s">
        <v>303</v>
      </c>
      <c r="F121" s="374" t="s">
        <v>302</v>
      </c>
      <c r="G121" s="373" t="s">
        <v>301</v>
      </c>
    </row>
    <row r="122" spans="1:7" ht="15" customHeight="1">
      <c r="A122" s="512"/>
      <c r="B122" s="372">
        <v>7</v>
      </c>
      <c r="C122" s="369" t="s">
        <v>300</v>
      </c>
      <c r="D122" s="371" t="s">
        <v>299</v>
      </c>
      <c r="E122" s="370" t="s">
        <v>298</v>
      </c>
      <c r="F122" s="369" t="s">
        <v>297</v>
      </c>
      <c r="G122" s="368" t="s">
        <v>296</v>
      </c>
    </row>
    <row r="123" spans="1:7" ht="13.5">
      <c r="F123" s="510" t="s">
        <v>295</v>
      </c>
      <c r="G123" s="510"/>
    </row>
  </sheetData>
  <sheetProtection selectLockedCells="1"/>
  <mergeCells count="47">
    <mergeCell ref="A2:G2"/>
    <mergeCell ref="B4:C4"/>
    <mergeCell ref="A16:A18"/>
    <mergeCell ref="G14:G15"/>
    <mergeCell ref="G51:G52"/>
    <mergeCell ref="D7:D8"/>
    <mergeCell ref="A10:G10"/>
    <mergeCell ref="A13:A15"/>
    <mergeCell ref="C14:C15"/>
    <mergeCell ref="A7:A8"/>
    <mergeCell ref="G5:G6"/>
    <mergeCell ref="F5:F6"/>
    <mergeCell ref="E5:E6"/>
    <mergeCell ref="A5:A6"/>
    <mergeCell ref="B5:B6"/>
    <mergeCell ref="C5:C6"/>
    <mergeCell ref="F123:G123"/>
    <mergeCell ref="A116:A122"/>
    <mergeCell ref="A114:G114"/>
    <mergeCell ref="G73:G74"/>
    <mergeCell ref="B73:B74"/>
    <mergeCell ref="F73:F74"/>
    <mergeCell ref="A88:A112"/>
    <mergeCell ref="C73:C74"/>
    <mergeCell ref="B115:C115"/>
    <mergeCell ref="A69:A72"/>
    <mergeCell ref="A73:A86"/>
    <mergeCell ref="D32:D33"/>
    <mergeCell ref="E32:E33"/>
    <mergeCell ref="A22:A67"/>
    <mergeCell ref="B51:B52"/>
    <mergeCell ref="D5:D6"/>
    <mergeCell ref="C51:C52"/>
    <mergeCell ref="B32:B33"/>
    <mergeCell ref="B11:C11"/>
    <mergeCell ref="F51:F52"/>
    <mergeCell ref="E7:E8"/>
    <mergeCell ref="F7:F8"/>
    <mergeCell ref="B14:B15"/>
    <mergeCell ref="F32:F33"/>
    <mergeCell ref="F14:F15"/>
    <mergeCell ref="B21:C21"/>
    <mergeCell ref="C7:C8"/>
    <mergeCell ref="C32:C33"/>
    <mergeCell ref="A19:G19"/>
    <mergeCell ref="B7:B8"/>
    <mergeCell ref="G32:G33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portrait" r:id="rId1"/>
  <headerFooter alignWithMargins="0"/>
  <rowBreaks count="1" manualBreakCount="1">
    <brk id="68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GridLines="0" zoomScaleNormal="100" workbookViewId="0"/>
  </sheetViews>
  <sheetFormatPr defaultRowHeight="13.5"/>
  <cols>
    <col min="1" max="1" width="15" style="98" customWidth="1"/>
    <col min="2" max="2" width="8.875" style="98" customWidth="1"/>
    <col min="3" max="10" width="8.125" style="98" customWidth="1"/>
    <col min="11" max="16384" width="9" style="98"/>
  </cols>
  <sheetData>
    <row r="1" spans="1:10" s="108" customFormat="1" ht="22.5" customHeight="1">
      <c r="A1" s="108" t="s">
        <v>104</v>
      </c>
    </row>
    <row r="2" spans="1:10" ht="12" customHeight="1">
      <c r="A2" s="3"/>
      <c r="B2" s="3"/>
      <c r="C2" s="3"/>
      <c r="D2" s="3"/>
      <c r="E2" s="3"/>
      <c r="F2" s="3"/>
      <c r="G2" s="3"/>
      <c r="H2" s="3"/>
      <c r="I2" s="3"/>
      <c r="J2" s="31" t="s">
        <v>123</v>
      </c>
    </row>
    <row r="3" spans="1:10" ht="15" customHeight="1">
      <c r="A3" s="416" t="s">
        <v>89</v>
      </c>
      <c r="B3" s="423" t="s">
        <v>0</v>
      </c>
      <c r="C3" s="425" t="s">
        <v>14</v>
      </c>
      <c r="D3" s="425"/>
      <c r="E3" s="425"/>
      <c r="F3" s="425"/>
      <c r="G3" s="419" t="s">
        <v>15</v>
      </c>
      <c r="H3" s="419"/>
      <c r="I3" s="419" t="s">
        <v>16</v>
      </c>
      <c r="J3" s="420"/>
    </row>
    <row r="4" spans="1:10" ht="33" customHeight="1">
      <c r="A4" s="417"/>
      <c r="B4" s="424"/>
      <c r="C4" s="149" t="s">
        <v>17</v>
      </c>
      <c r="D4" s="149" t="s">
        <v>18</v>
      </c>
      <c r="E4" s="149" t="s">
        <v>19</v>
      </c>
      <c r="F4" s="149" t="s">
        <v>91</v>
      </c>
      <c r="G4" s="149" t="s">
        <v>20</v>
      </c>
      <c r="H4" s="149" t="s">
        <v>91</v>
      </c>
      <c r="I4" s="149" t="s">
        <v>20</v>
      </c>
      <c r="J4" s="157" t="s">
        <v>91</v>
      </c>
    </row>
    <row r="5" spans="1:10" ht="13.5" customHeight="1">
      <c r="A5" s="32" t="s">
        <v>8</v>
      </c>
      <c r="B5" s="197">
        <v>16</v>
      </c>
      <c r="C5" s="198">
        <v>75079</v>
      </c>
      <c r="D5" s="199">
        <v>451</v>
      </c>
      <c r="E5" s="198">
        <v>74628</v>
      </c>
      <c r="F5" s="200">
        <v>18.239999999999998</v>
      </c>
      <c r="G5" s="198">
        <v>16700</v>
      </c>
      <c r="H5" s="200">
        <v>4.0599999999999996</v>
      </c>
      <c r="I5" s="198">
        <v>320343</v>
      </c>
      <c r="J5" s="201">
        <v>77.81</v>
      </c>
    </row>
    <row r="6" spans="1:10" ht="13.5" customHeight="1">
      <c r="A6" s="33" t="s">
        <v>12</v>
      </c>
      <c r="B6" s="202">
        <v>11</v>
      </c>
      <c r="C6" s="203">
        <v>48308</v>
      </c>
      <c r="D6" s="203">
        <v>0</v>
      </c>
      <c r="E6" s="203">
        <v>48308</v>
      </c>
      <c r="F6" s="204">
        <v>17.77</v>
      </c>
      <c r="G6" s="203">
        <v>9743</v>
      </c>
      <c r="H6" s="204">
        <v>3.58</v>
      </c>
      <c r="I6" s="203">
        <v>187263</v>
      </c>
      <c r="J6" s="205">
        <v>68.900000000000006</v>
      </c>
    </row>
    <row r="7" spans="1:10" ht="13.5" customHeight="1">
      <c r="A7" s="33" t="s">
        <v>11</v>
      </c>
      <c r="B7" s="202">
        <v>4</v>
      </c>
      <c r="C7" s="203">
        <v>26771</v>
      </c>
      <c r="D7" s="203">
        <v>451</v>
      </c>
      <c r="E7" s="203">
        <v>26320</v>
      </c>
      <c r="F7" s="204">
        <v>19.579999999999998</v>
      </c>
      <c r="G7" s="203">
        <v>6957</v>
      </c>
      <c r="H7" s="204">
        <v>5.09</v>
      </c>
      <c r="I7" s="203">
        <v>133080</v>
      </c>
      <c r="J7" s="205">
        <v>97.35</v>
      </c>
    </row>
    <row r="8" spans="1:10" ht="13.5" customHeight="1">
      <c r="A8" s="34" t="s">
        <v>50</v>
      </c>
      <c r="B8" s="195">
        <v>1</v>
      </c>
      <c r="C8" s="206">
        <v>582</v>
      </c>
      <c r="D8" s="206">
        <v>0</v>
      </c>
      <c r="E8" s="206">
        <v>582</v>
      </c>
      <c r="F8" s="207">
        <v>18.190000000000001</v>
      </c>
      <c r="G8" s="206">
        <v>875</v>
      </c>
      <c r="H8" s="207">
        <v>27.34</v>
      </c>
      <c r="I8" s="208" t="s">
        <v>10</v>
      </c>
      <c r="J8" s="209" t="s">
        <v>10</v>
      </c>
    </row>
    <row r="9" spans="1:10" ht="11.25" customHeight="1">
      <c r="A9" s="144" t="s">
        <v>120</v>
      </c>
      <c r="B9" s="5"/>
      <c r="C9" s="5"/>
      <c r="D9" s="5"/>
      <c r="E9" s="5"/>
      <c r="F9" s="5"/>
      <c r="G9" s="5"/>
      <c r="H9" s="5"/>
      <c r="I9" s="8"/>
      <c r="J9" s="10"/>
    </row>
    <row r="10" spans="1:10">
      <c r="J10" s="140" t="s">
        <v>53</v>
      </c>
    </row>
  </sheetData>
  <sheetProtection selectLockedCells="1"/>
  <mergeCells count="5">
    <mergeCell ref="I3:J3"/>
    <mergeCell ref="A3:A4"/>
    <mergeCell ref="B3:B4"/>
    <mergeCell ref="C3:F3"/>
    <mergeCell ref="G3:H3"/>
  </mergeCells>
  <phoneticPr fontId="2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zoomScaleNormal="100" zoomScaleSheetLayoutView="85" workbookViewId="0"/>
  </sheetViews>
  <sheetFormatPr defaultRowHeight="13.5"/>
  <cols>
    <col min="1" max="1" width="13.25" style="98" customWidth="1"/>
    <col min="2" max="7" width="9.625" style="98" customWidth="1"/>
    <col min="8" max="16384" width="9" style="98"/>
  </cols>
  <sheetData>
    <row r="1" spans="1:7" s="108" customFormat="1" ht="22.5" customHeight="1">
      <c r="A1" s="108" t="s">
        <v>105</v>
      </c>
    </row>
    <row r="2" spans="1:7" ht="12" customHeight="1">
      <c r="A2" s="35"/>
      <c r="B2" s="35"/>
      <c r="C2" s="35"/>
      <c r="D2" s="35"/>
      <c r="E2" s="35"/>
      <c r="F2" s="35"/>
      <c r="G2" s="55" t="s">
        <v>124</v>
      </c>
    </row>
    <row r="3" spans="1:7" ht="13.5" customHeight="1">
      <c r="A3" s="416" t="s">
        <v>90</v>
      </c>
      <c r="B3" s="421" t="s">
        <v>21</v>
      </c>
      <c r="C3" s="419" t="s">
        <v>22</v>
      </c>
      <c r="D3" s="419" t="s">
        <v>68</v>
      </c>
      <c r="E3" s="419"/>
      <c r="F3" s="419"/>
      <c r="G3" s="420"/>
    </row>
    <row r="4" spans="1:7" ht="13.5" customHeight="1">
      <c r="A4" s="417"/>
      <c r="B4" s="426"/>
      <c r="C4" s="427"/>
      <c r="D4" s="149" t="s">
        <v>2</v>
      </c>
      <c r="E4" s="149" t="s">
        <v>23</v>
      </c>
      <c r="F4" s="149" t="s">
        <v>24</v>
      </c>
      <c r="G4" s="157" t="s">
        <v>25</v>
      </c>
    </row>
    <row r="5" spans="1:7" ht="13.5" customHeight="1">
      <c r="A5" s="160" t="s">
        <v>94</v>
      </c>
      <c r="B5" s="13">
        <v>6</v>
      </c>
      <c r="C5" s="36">
        <v>25</v>
      </c>
      <c r="D5" s="36">
        <v>419</v>
      </c>
      <c r="E5" s="36">
        <v>126</v>
      </c>
      <c r="F5" s="36">
        <v>155</v>
      </c>
      <c r="G5" s="37">
        <v>138</v>
      </c>
    </row>
    <row r="6" spans="1:7" ht="13.5" customHeight="1">
      <c r="A6" s="33">
        <v>21</v>
      </c>
      <c r="B6" s="13">
        <v>6</v>
      </c>
      <c r="C6" s="36">
        <v>25</v>
      </c>
      <c r="D6" s="36">
        <v>402</v>
      </c>
      <c r="E6" s="36">
        <v>129</v>
      </c>
      <c r="F6" s="36">
        <v>116</v>
      </c>
      <c r="G6" s="37">
        <v>157</v>
      </c>
    </row>
    <row r="7" spans="1:7" ht="13.5" customHeight="1">
      <c r="A7" s="33">
        <v>22</v>
      </c>
      <c r="B7" s="13">
        <v>6</v>
      </c>
      <c r="C7" s="36">
        <v>26</v>
      </c>
      <c r="D7" s="36">
        <v>406</v>
      </c>
      <c r="E7" s="36">
        <v>156</v>
      </c>
      <c r="F7" s="36">
        <v>134</v>
      </c>
      <c r="G7" s="37">
        <v>116</v>
      </c>
    </row>
    <row r="8" spans="1:7" ht="13.5" customHeight="1">
      <c r="A8" s="33">
        <v>23</v>
      </c>
      <c r="B8" s="38">
        <v>6</v>
      </c>
      <c r="C8" s="39">
        <v>26</v>
      </c>
      <c r="D8" s="39">
        <v>445</v>
      </c>
      <c r="E8" s="40">
        <v>153</v>
      </c>
      <c r="F8" s="40">
        <v>162</v>
      </c>
      <c r="G8" s="41">
        <v>130</v>
      </c>
    </row>
    <row r="9" spans="1:7" ht="13.5" customHeight="1">
      <c r="A9" s="33">
        <v>24</v>
      </c>
      <c r="B9" s="38">
        <v>6</v>
      </c>
      <c r="C9" s="39">
        <v>28</v>
      </c>
      <c r="D9" s="39">
        <v>458</v>
      </c>
      <c r="E9" s="40">
        <v>142</v>
      </c>
      <c r="F9" s="40">
        <v>155</v>
      </c>
      <c r="G9" s="41">
        <v>161</v>
      </c>
    </row>
    <row r="10" spans="1:7" ht="13.5" customHeight="1">
      <c r="A10" s="33">
        <v>25</v>
      </c>
      <c r="B10" s="38">
        <v>6</v>
      </c>
      <c r="C10" s="39">
        <v>28</v>
      </c>
      <c r="D10" s="39">
        <v>430</v>
      </c>
      <c r="E10" s="40">
        <v>130</v>
      </c>
      <c r="F10" s="40">
        <v>143</v>
      </c>
      <c r="G10" s="41">
        <v>157</v>
      </c>
    </row>
    <row r="11" spans="1:7" ht="13.5" customHeight="1">
      <c r="A11" s="33">
        <v>26</v>
      </c>
      <c r="B11" s="38">
        <v>6</v>
      </c>
      <c r="C11" s="39">
        <v>25</v>
      </c>
      <c r="D11" s="39">
        <v>410</v>
      </c>
      <c r="E11" s="40">
        <v>135</v>
      </c>
      <c r="F11" s="40">
        <v>130</v>
      </c>
      <c r="G11" s="41">
        <v>145</v>
      </c>
    </row>
    <row r="12" spans="1:7" ht="13.5" customHeight="1">
      <c r="A12" s="33">
        <v>27</v>
      </c>
      <c r="B12" s="38">
        <v>5</v>
      </c>
      <c r="C12" s="39">
        <v>21</v>
      </c>
      <c r="D12" s="39">
        <v>293</v>
      </c>
      <c r="E12" s="40">
        <v>87</v>
      </c>
      <c r="F12" s="40">
        <v>96</v>
      </c>
      <c r="G12" s="41">
        <v>110</v>
      </c>
    </row>
    <row r="13" spans="1:7" ht="13.5" customHeight="1">
      <c r="A13" s="90">
        <v>28</v>
      </c>
      <c r="B13" s="91">
        <v>5</v>
      </c>
      <c r="C13" s="92">
        <v>18</v>
      </c>
      <c r="D13" s="92">
        <v>259</v>
      </c>
      <c r="E13" s="93">
        <v>83</v>
      </c>
      <c r="F13" s="93">
        <v>81</v>
      </c>
      <c r="G13" s="94">
        <v>95</v>
      </c>
    </row>
    <row r="14" spans="1:7" ht="13.5" customHeight="1">
      <c r="A14" s="158">
        <v>29</v>
      </c>
      <c r="B14" s="195">
        <v>5</v>
      </c>
      <c r="C14" s="196">
        <v>15</v>
      </c>
      <c r="D14" s="196">
        <f>SUM(E14:G14)</f>
        <v>233</v>
      </c>
      <c r="E14" s="168">
        <v>67</v>
      </c>
      <c r="F14" s="168">
        <v>87</v>
      </c>
      <c r="G14" s="179">
        <v>79</v>
      </c>
    </row>
    <row r="15" spans="1:7">
      <c r="A15" s="5"/>
      <c r="B15" s="5"/>
      <c r="C15" s="5"/>
      <c r="D15" s="5"/>
      <c r="E15" s="5"/>
      <c r="F15" s="5"/>
      <c r="G15" s="138" t="s">
        <v>54</v>
      </c>
    </row>
  </sheetData>
  <sheetProtection selectLockedCells="1"/>
  <mergeCells count="4">
    <mergeCell ref="A3:A4"/>
    <mergeCell ref="B3:B4"/>
    <mergeCell ref="C3:C4"/>
    <mergeCell ref="D3:G3"/>
  </mergeCells>
  <phoneticPr fontId="2"/>
  <hyperlinks>
    <hyperlink ref="G15" r:id="rId1"/>
  </hyperlinks>
  <pageMargins left="0.75" right="0.75" top="1" bottom="1" header="0.51200000000000001" footer="0.51200000000000001"/>
  <pageSetup paperSize="9" orientation="portrait" r:id="rId2"/>
  <headerFooter alignWithMargins="0"/>
  <ignoredErrors>
    <ignoredError sqref="D14" unlockedFormula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9"/>
  <sheetViews>
    <sheetView showGridLines="0" zoomScaleNormal="100" workbookViewId="0"/>
  </sheetViews>
  <sheetFormatPr defaultRowHeight="13.5"/>
  <cols>
    <col min="1" max="1" width="8.75" style="98" customWidth="1"/>
    <col min="2" max="13" width="6.625" style="98" customWidth="1"/>
    <col min="14" max="16384" width="9" style="98"/>
  </cols>
  <sheetData>
    <row r="1" spans="1:73" s="108" customFormat="1" ht="22.5" customHeight="1">
      <c r="A1" s="108" t="s">
        <v>116</v>
      </c>
    </row>
    <row r="2" spans="1:73" ht="1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</row>
    <row r="3" spans="1:73" ht="15" customHeight="1">
      <c r="A3" s="72" t="s">
        <v>82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1" t="s">
        <v>125</v>
      </c>
    </row>
    <row r="4" spans="1:73" ht="3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73" ht="13.5" customHeight="1">
      <c r="A5" s="430" t="s">
        <v>90</v>
      </c>
      <c r="B5" s="423" t="s">
        <v>101</v>
      </c>
      <c r="C5" s="425" t="s">
        <v>22</v>
      </c>
      <c r="D5" s="419" t="s">
        <v>83</v>
      </c>
      <c r="E5" s="419"/>
      <c r="F5" s="419"/>
      <c r="G5" s="419"/>
      <c r="H5" s="419"/>
      <c r="I5" s="419"/>
      <c r="J5" s="419"/>
      <c r="K5" s="419"/>
      <c r="L5" s="419"/>
      <c r="M5" s="420"/>
    </row>
    <row r="6" spans="1:73" ht="13.5" customHeight="1">
      <c r="A6" s="431"/>
      <c r="B6" s="433"/>
      <c r="C6" s="434"/>
      <c r="D6" s="436" t="s">
        <v>58</v>
      </c>
      <c r="E6" s="436" t="s">
        <v>59</v>
      </c>
      <c r="F6" s="436"/>
      <c r="G6" s="155" t="s">
        <v>60</v>
      </c>
      <c r="H6" s="434" t="s">
        <v>23</v>
      </c>
      <c r="I6" s="434"/>
      <c r="J6" s="436" t="s">
        <v>24</v>
      </c>
      <c r="K6" s="436"/>
      <c r="L6" s="436" t="s">
        <v>25</v>
      </c>
      <c r="M6" s="437"/>
    </row>
    <row r="7" spans="1:73" ht="25.5" customHeight="1">
      <c r="A7" s="432"/>
      <c r="B7" s="424"/>
      <c r="C7" s="435"/>
      <c r="D7" s="427"/>
      <c r="E7" s="73" t="s">
        <v>61</v>
      </c>
      <c r="F7" s="73" t="s">
        <v>62</v>
      </c>
      <c r="G7" s="73" t="s">
        <v>62</v>
      </c>
      <c r="H7" s="73" t="s">
        <v>61</v>
      </c>
      <c r="I7" s="73" t="s">
        <v>62</v>
      </c>
      <c r="J7" s="73" t="s">
        <v>61</v>
      </c>
      <c r="K7" s="73" t="s">
        <v>62</v>
      </c>
      <c r="L7" s="73" t="s">
        <v>61</v>
      </c>
      <c r="M7" s="74" t="s">
        <v>62</v>
      </c>
    </row>
    <row r="8" spans="1:73" ht="13.5" customHeight="1">
      <c r="A8" s="150" t="s">
        <v>92</v>
      </c>
      <c r="B8" s="79">
        <v>1</v>
      </c>
      <c r="C8" s="80">
        <v>6</v>
      </c>
      <c r="D8" s="80">
        <v>124</v>
      </c>
      <c r="E8" s="80">
        <v>73</v>
      </c>
      <c r="F8" s="80">
        <v>51</v>
      </c>
      <c r="G8" s="80">
        <v>26</v>
      </c>
      <c r="H8" s="80">
        <v>27</v>
      </c>
      <c r="I8" s="80">
        <v>13</v>
      </c>
      <c r="J8" s="80">
        <v>30</v>
      </c>
      <c r="K8" s="80">
        <v>8</v>
      </c>
      <c r="L8" s="80">
        <v>16</v>
      </c>
      <c r="M8" s="81">
        <v>4</v>
      </c>
      <c r="O8" s="99"/>
    </row>
    <row r="9" spans="1:73" ht="13.5" customHeight="1">
      <c r="A9" s="151">
        <v>28</v>
      </c>
      <c r="B9" s="13">
        <v>1</v>
      </c>
      <c r="C9" s="36">
        <v>7</v>
      </c>
      <c r="D9" s="36">
        <v>138</v>
      </c>
      <c r="E9" s="36">
        <v>80</v>
      </c>
      <c r="F9" s="36">
        <v>58</v>
      </c>
      <c r="G9" s="36">
        <v>19</v>
      </c>
      <c r="H9" s="36">
        <v>27</v>
      </c>
      <c r="I9" s="36">
        <v>13</v>
      </c>
      <c r="J9" s="36">
        <v>27</v>
      </c>
      <c r="K9" s="36">
        <v>13</v>
      </c>
      <c r="L9" s="36">
        <v>26</v>
      </c>
      <c r="M9" s="37">
        <v>13</v>
      </c>
    </row>
    <row r="10" spans="1:73" ht="13.5" customHeight="1">
      <c r="A10" s="146">
        <v>29</v>
      </c>
      <c r="B10" s="189">
        <v>1</v>
      </c>
      <c r="C10" s="107">
        <v>7</v>
      </c>
      <c r="D10" s="107">
        <f>SUM(E10:F10)</f>
        <v>145</v>
      </c>
      <c r="E10" s="107">
        <f>H10+J10+L10</f>
        <v>76</v>
      </c>
      <c r="F10" s="107">
        <f>G10+I10+K10+M10</f>
        <v>69</v>
      </c>
      <c r="G10" s="107">
        <f>3+8+16</f>
        <v>27</v>
      </c>
      <c r="H10" s="107">
        <v>25</v>
      </c>
      <c r="I10" s="107">
        <v>15</v>
      </c>
      <c r="J10" s="107">
        <v>30</v>
      </c>
      <c r="K10" s="107">
        <v>10</v>
      </c>
      <c r="L10" s="107">
        <v>21</v>
      </c>
      <c r="M10" s="190">
        <v>17</v>
      </c>
    </row>
    <row r="11" spans="1:73" ht="13.5" customHeight="1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3"/>
      <c r="M11" s="43"/>
    </row>
    <row r="12" spans="1:73" ht="15" customHeight="1">
      <c r="A12" s="72" t="s">
        <v>86</v>
      </c>
      <c r="B12" s="44"/>
      <c r="C12" s="44"/>
      <c r="D12" s="44"/>
      <c r="E12" s="44"/>
      <c r="F12" s="44"/>
      <c r="G12" s="44"/>
      <c r="H12" s="44"/>
      <c r="I12" s="44"/>
      <c r="J12" s="44"/>
      <c r="K12" s="31" t="s">
        <v>87</v>
      </c>
      <c r="L12" s="44"/>
      <c r="M12" s="44"/>
    </row>
    <row r="13" spans="1:73" ht="3.75" customHeight="1">
      <c r="A13" s="44"/>
      <c r="B13" s="44"/>
      <c r="C13" s="44"/>
      <c r="D13" s="44"/>
      <c r="E13" s="44"/>
      <c r="F13" s="44"/>
      <c r="G13" s="44"/>
      <c r="H13" s="44"/>
      <c r="I13" s="44"/>
      <c r="J13" s="44"/>
      <c r="L13" s="44"/>
      <c r="M13" s="44"/>
    </row>
    <row r="14" spans="1:73" ht="13.5" customHeight="1">
      <c r="A14" s="428" t="s">
        <v>90</v>
      </c>
      <c r="B14" s="418" t="s">
        <v>0</v>
      </c>
      <c r="C14" s="419"/>
      <c r="D14" s="419"/>
      <c r="E14" s="420"/>
      <c r="F14" s="418" t="s">
        <v>1</v>
      </c>
      <c r="G14" s="419"/>
      <c r="H14" s="420"/>
      <c r="I14" s="421" t="s">
        <v>45</v>
      </c>
      <c r="J14" s="419"/>
      <c r="K14" s="420"/>
      <c r="L14" s="44"/>
      <c r="M14" s="44"/>
    </row>
    <row r="15" spans="1:73" ht="13.5" customHeight="1">
      <c r="A15" s="429"/>
      <c r="B15" s="12" t="s">
        <v>2</v>
      </c>
      <c r="C15" s="149" t="s">
        <v>3</v>
      </c>
      <c r="D15" s="149" t="s">
        <v>4</v>
      </c>
      <c r="E15" s="157" t="s">
        <v>5</v>
      </c>
      <c r="F15" s="12" t="s">
        <v>58</v>
      </c>
      <c r="G15" s="149" t="s">
        <v>84</v>
      </c>
      <c r="H15" s="157" t="s">
        <v>85</v>
      </c>
      <c r="I15" s="148" t="s">
        <v>58</v>
      </c>
      <c r="J15" s="149" t="s">
        <v>84</v>
      </c>
      <c r="K15" s="157" t="s">
        <v>85</v>
      </c>
      <c r="L15" s="44"/>
      <c r="M15" s="44"/>
    </row>
    <row r="16" spans="1:73" ht="13.5" customHeight="1">
      <c r="A16" s="82" t="s">
        <v>92</v>
      </c>
      <c r="B16" s="83">
        <v>1</v>
      </c>
      <c r="C16" s="84" t="s">
        <v>10</v>
      </c>
      <c r="D16" s="84" t="s">
        <v>10</v>
      </c>
      <c r="E16" s="85">
        <v>1</v>
      </c>
      <c r="F16" s="86">
        <v>16</v>
      </c>
      <c r="G16" s="87">
        <v>1</v>
      </c>
      <c r="H16" s="88">
        <v>15</v>
      </c>
      <c r="I16" s="89">
        <v>124</v>
      </c>
      <c r="J16" s="87">
        <v>56</v>
      </c>
      <c r="K16" s="88">
        <v>68</v>
      </c>
      <c r="L16" s="44"/>
      <c r="M16" s="44"/>
      <c r="O16" s="99"/>
    </row>
    <row r="17" spans="1:15" ht="13.5" customHeight="1">
      <c r="A17" s="16">
        <v>28</v>
      </c>
      <c r="B17" s="24">
        <v>1</v>
      </c>
      <c r="C17" s="14" t="s">
        <v>10</v>
      </c>
      <c r="D17" s="14" t="s">
        <v>10</v>
      </c>
      <c r="E17" s="25">
        <v>1</v>
      </c>
      <c r="F17" s="28">
        <v>16</v>
      </c>
      <c r="G17" s="95">
        <v>1</v>
      </c>
      <c r="H17" s="96">
        <v>15</v>
      </c>
      <c r="I17" s="21">
        <v>138</v>
      </c>
      <c r="J17" s="95">
        <v>64</v>
      </c>
      <c r="K17" s="96">
        <v>74</v>
      </c>
      <c r="L17" s="44"/>
      <c r="M17" s="44"/>
      <c r="O17" s="99"/>
    </row>
    <row r="18" spans="1:15" ht="13.5" customHeight="1">
      <c r="A18" s="18">
        <v>29</v>
      </c>
      <c r="B18" s="26">
        <v>1</v>
      </c>
      <c r="C18" s="191" t="s">
        <v>100</v>
      </c>
      <c r="D18" s="191" t="s">
        <v>100</v>
      </c>
      <c r="E18" s="192">
        <v>1</v>
      </c>
      <c r="F18" s="29">
        <v>16</v>
      </c>
      <c r="G18" s="193">
        <v>1</v>
      </c>
      <c r="H18" s="194">
        <v>15</v>
      </c>
      <c r="I18" s="22">
        <v>145</v>
      </c>
      <c r="J18" s="193">
        <v>68</v>
      </c>
      <c r="K18" s="194">
        <v>77</v>
      </c>
      <c r="L18" s="99"/>
      <c r="M18" s="100"/>
    </row>
    <row r="19" spans="1:15">
      <c r="M19" s="140" t="s">
        <v>63</v>
      </c>
    </row>
  </sheetData>
  <sheetProtection selectLockedCells="1"/>
  <mergeCells count="13">
    <mergeCell ref="A14:A15"/>
    <mergeCell ref="B14:E14"/>
    <mergeCell ref="F14:H14"/>
    <mergeCell ref="I14:K14"/>
    <mergeCell ref="A5:A7"/>
    <mergeCell ref="B5:B7"/>
    <mergeCell ref="C5:C7"/>
    <mergeCell ref="D5:M5"/>
    <mergeCell ref="D6:D7"/>
    <mergeCell ref="E6:F6"/>
    <mergeCell ref="H6:I6"/>
    <mergeCell ref="J6:K6"/>
    <mergeCell ref="L6:M6"/>
  </mergeCells>
  <phoneticPr fontId="2"/>
  <pageMargins left="0.74803149606299213" right="0.5511811023622047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showGridLines="0" zoomScaleNormal="100" workbookViewId="0">
      <selection activeCell="S6" sqref="S6"/>
    </sheetView>
  </sheetViews>
  <sheetFormatPr defaultRowHeight="12"/>
  <cols>
    <col min="1" max="1" width="9.625" style="5" customWidth="1"/>
    <col min="2" max="4" width="6.625" style="5" customWidth="1"/>
    <col min="5" max="16" width="4.875" style="5" customWidth="1"/>
    <col min="17" max="16384" width="9" style="5"/>
  </cols>
  <sheetData>
    <row r="1" spans="1:18" s="108" customFormat="1" ht="22.5" customHeight="1">
      <c r="A1" s="108" t="s">
        <v>106</v>
      </c>
    </row>
    <row r="2" spans="1:18" ht="12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1" t="s">
        <v>47</v>
      </c>
    </row>
    <row r="3" spans="1:18" ht="13.5" customHeight="1">
      <c r="A3" s="438" t="s">
        <v>90</v>
      </c>
      <c r="B3" s="421" t="s">
        <v>26</v>
      </c>
      <c r="C3" s="419"/>
      <c r="D3" s="419"/>
      <c r="E3" s="419" t="s">
        <v>27</v>
      </c>
      <c r="F3" s="419"/>
      <c r="G3" s="419" t="s">
        <v>28</v>
      </c>
      <c r="H3" s="419"/>
      <c r="I3" s="419" t="s">
        <v>29</v>
      </c>
      <c r="J3" s="419"/>
      <c r="K3" s="419" t="s">
        <v>30</v>
      </c>
      <c r="L3" s="419"/>
      <c r="M3" s="419" t="s">
        <v>31</v>
      </c>
      <c r="N3" s="419"/>
      <c r="O3" s="419" t="s">
        <v>32</v>
      </c>
      <c r="P3" s="420"/>
    </row>
    <row r="4" spans="1:18" ht="13.5" customHeight="1">
      <c r="A4" s="439"/>
      <c r="B4" s="147" t="s">
        <v>2</v>
      </c>
      <c r="C4" s="154" t="s">
        <v>6</v>
      </c>
      <c r="D4" s="154" t="s">
        <v>7</v>
      </c>
      <c r="E4" s="154" t="s">
        <v>6</v>
      </c>
      <c r="F4" s="154" t="s">
        <v>7</v>
      </c>
      <c r="G4" s="154" t="s">
        <v>6</v>
      </c>
      <c r="H4" s="154" t="s">
        <v>7</v>
      </c>
      <c r="I4" s="154" t="s">
        <v>6</v>
      </c>
      <c r="J4" s="154" t="s">
        <v>7</v>
      </c>
      <c r="K4" s="154" t="s">
        <v>6</v>
      </c>
      <c r="L4" s="154" t="s">
        <v>7</v>
      </c>
      <c r="M4" s="154" t="s">
        <v>6</v>
      </c>
      <c r="N4" s="154" t="s">
        <v>7</v>
      </c>
      <c r="O4" s="154" t="s">
        <v>6</v>
      </c>
      <c r="P4" s="54" t="s">
        <v>7</v>
      </c>
    </row>
    <row r="5" spans="1:18" ht="13.5" customHeight="1">
      <c r="A5" s="32" t="s">
        <v>95</v>
      </c>
      <c r="B5" s="45">
        <v>3192</v>
      </c>
      <c r="C5" s="46">
        <v>1598</v>
      </c>
      <c r="D5" s="46">
        <v>1594</v>
      </c>
      <c r="E5" s="47">
        <v>291</v>
      </c>
      <c r="F5" s="47">
        <v>235</v>
      </c>
      <c r="G5" s="47">
        <v>235</v>
      </c>
      <c r="H5" s="47">
        <v>288</v>
      </c>
      <c r="I5" s="47">
        <v>269</v>
      </c>
      <c r="J5" s="47">
        <v>258</v>
      </c>
      <c r="K5" s="47">
        <v>260</v>
      </c>
      <c r="L5" s="47">
        <v>279</v>
      </c>
      <c r="M5" s="47">
        <v>256</v>
      </c>
      <c r="N5" s="47">
        <v>270</v>
      </c>
      <c r="O5" s="47">
        <v>287</v>
      </c>
      <c r="P5" s="48">
        <v>264</v>
      </c>
      <c r="R5" s="99"/>
    </row>
    <row r="6" spans="1:18" ht="13.5" customHeight="1">
      <c r="A6" s="32">
        <v>21</v>
      </c>
      <c r="B6" s="49">
        <v>3136</v>
      </c>
      <c r="C6" s="50">
        <v>1580</v>
      </c>
      <c r="D6" s="50">
        <v>1556</v>
      </c>
      <c r="E6" s="40">
        <v>272</v>
      </c>
      <c r="F6" s="40">
        <v>229</v>
      </c>
      <c r="G6" s="40">
        <v>289</v>
      </c>
      <c r="H6" s="40">
        <v>235</v>
      </c>
      <c r="I6" s="40">
        <v>236</v>
      </c>
      <c r="J6" s="40">
        <v>286</v>
      </c>
      <c r="K6" s="40">
        <v>270</v>
      </c>
      <c r="L6" s="40">
        <v>257</v>
      </c>
      <c r="M6" s="40">
        <v>260</v>
      </c>
      <c r="N6" s="40">
        <v>277</v>
      </c>
      <c r="O6" s="40">
        <v>253</v>
      </c>
      <c r="P6" s="41">
        <v>272</v>
      </c>
    </row>
    <row r="7" spans="1:18" ht="13.5" customHeight="1">
      <c r="A7" s="33">
        <v>22</v>
      </c>
      <c r="B7" s="49">
        <v>3116</v>
      </c>
      <c r="C7" s="50">
        <v>1589</v>
      </c>
      <c r="D7" s="50">
        <v>1527</v>
      </c>
      <c r="E7" s="40">
        <v>253</v>
      </c>
      <c r="F7" s="40">
        <v>240</v>
      </c>
      <c r="G7" s="40">
        <v>272</v>
      </c>
      <c r="H7" s="40">
        <v>230</v>
      </c>
      <c r="I7" s="40">
        <v>294</v>
      </c>
      <c r="J7" s="40">
        <v>234</v>
      </c>
      <c r="K7" s="40">
        <v>235</v>
      </c>
      <c r="L7" s="40">
        <v>285</v>
      </c>
      <c r="M7" s="40">
        <v>274</v>
      </c>
      <c r="N7" s="40">
        <v>259</v>
      </c>
      <c r="O7" s="40">
        <v>261</v>
      </c>
      <c r="P7" s="41">
        <v>279</v>
      </c>
    </row>
    <row r="8" spans="1:18" ht="13.5" customHeight="1">
      <c r="A8" s="33">
        <v>23</v>
      </c>
      <c r="B8" s="49">
        <v>3020</v>
      </c>
      <c r="C8" s="50">
        <v>1564</v>
      </c>
      <c r="D8" s="50">
        <v>1456</v>
      </c>
      <c r="E8" s="40">
        <v>229</v>
      </c>
      <c r="F8" s="40">
        <v>190</v>
      </c>
      <c r="G8" s="40">
        <v>253</v>
      </c>
      <c r="H8" s="40">
        <v>249</v>
      </c>
      <c r="I8" s="40">
        <v>272</v>
      </c>
      <c r="J8" s="40">
        <v>228</v>
      </c>
      <c r="K8" s="40">
        <v>296</v>
      </c>
      <c r="L8" s="40">
        <v>235</v>
      </c>
      <c r="M8" s="40">
        <v>237</v>
      </c>
      <c r="N8" s="40">
        <v>292</v>
      </c>
      <c r="O8" s="40">
        <v>277</v>
      </c>
      <c r="P8" s="41">
        <v>262</v>
      </c>
    </row>
    <row r="9" spans="1:18" ht="13.5" customHeight="1">
      <c r="A9" s="33">
        <v>24</v>
      </c>
      <c r="B9" s="51">
        <v>2921</v>
      </c>
      <c r="C9" s="52">
        <v>1510</v>
      </c>
      <c r="D9" s="52">
        <v>1411</v>
      </c>
      <c r="E9" s="53">
        <v>223</v>
      </c>
      <c r="F9" s="53">
        <v>209</v>
      </c>
      <c r="G9" s="53">
        <v>229</v>
      </c>
      <c r="H9" s="53">
        <v>193</v>
      </c>
      <c r="I9" s="53">
        <v>251</v>
      </c>
      <c r="J9" s="53">
        <v>250</v>
      </c>
      <c r="K9" s="53">
        <v>274</v>
      </c>
      <c r="L9" s="40">
        <v>228</v>
      </c>
      <c r="M9" s="40">
        <v>296</v>
      </c>
      <c r="N9" s="40">
        <v>238</v>
      </c>
      <c r="O9" s="40">
        <v>237</v>
      </c>
      <c r="P9" s="41">
        <v>293</v>
      </c>
    </row>
    <row r="10" spans="1:18" ht="13.5" customHeight="1">
      <c r="A10" s="33">
        <v>25</v>
      </c>
      <c r="B10" s="51">
        <v>2881</v>
      </c>
      <c r="C10" s="52">
        <v>1527</v>
      </c>
      <c r="D10" s="52">
        <v>1354</v>
      </c>
      <c r="E10" s="53">
        <v>245</v>
      </c>
      <c r="F10" s="53">
        <v>229</v>
      </c>
      <c r="G10" s="53">
        <v>224</v>
      </c>
      <c r="H10" s="53">
        <v>213</v>
      </c>
      <c r="I10" s="53">
        <v>233</v>
      </c>
      <c r="J10" s="53">
        <v>193</v>
      </c>
      <c r="K10" s="53">
        <v>250</v>
      </c>
      <c r="L10" s="40">
        <v>253</v>
      </c>
      <c r="M10" s="40">
        <v>275</v>
      </c>
      <c r="N10" s="40">
        <v>228</v>
      </c>
      <c r="O10" s="40">
        <v>300</v>
      </c>
      <c r="P10" s="41">
        <v>238</v>
      </c>
    </row>
    <row r="11" spans="1:18" ht="13.5" customHeight="1">
      <c r="A11" s="33">
        <v>26</v>
      </c>
      <c r="B11" s="51">
        <v>2822</v>
      </c>
      <c r="C11" s="52">
        <v>1459</v>
      </c>
      <c r="D11" s="52">
        <v>1363</v>
      </c>
      <c r="E11" s="53">
        <v>235</v>
      </c>
      <c r="F11" s="53">
        <v>242</v>
      </c>
      <c r="G11" s="53">
        <v>242</v>
      </c>
      <c r="H11" s="53">
        <v>230</v>
      </c>
      <c r="I11" s="53">
        <v>223</v>
      </c>
      <c r="J11" s="53">
        <v>218</v>
      </c>
      <c r="K11" s="53">
        <v>232</v>
      </c>
      <c r="L11" s="40">
        <v>193</v>
      </c>
      <c r="M11" s="40">
        <v>251</v>
      </c>
      <c r="N11" s="40">
        <v>251</v>
      </c>
      <c r="O11" s="40">
        <v>276</v>
      </c>
      <c r="P11" s="41">
        <v>229</v>
      </c>
    </row>
    <row r="12" spans="1:18" ht="13.5" customHeight="1">
      <c r="A12" s="33">
        <v>27</v>
      </c>
      <c r="B12" s="51">
        <v>2743</v>
      </c>
      <c r="C12" s="52">
        <v>1400</v>
      </c>
      <c r="D12" s="52">
        <v>1343</v>
      </c>
      <c r="E12" s="53">
        <v>227</v>
      </c>
      <c r="F12" s="53">
        <v>214</v>
      </c>
      <c r="G12" s="53">
        <v>235</v>
      </c>
      <c r="H12" s="53">
        <v>243</v>
      </c>
      <c r="I12" s="53">
        <v>239</v>
      </c>
      <c r="J12" s="53">
        <v>228</v>
      </c>
      <c r="K12" s="53">
        <v>222</v>
      </c>
      <c r="L12" s="40">
        <v>218</v>
      </c>
      <c r="M12" s="40">
        <v>231</v>
      </c>
      <c r="N12" s="40">
        <v>189</v>
      </c>
      <c r="O12" s="40">
        <v>246</v>
      </c>
      <c r="P12" s="41">
        <v>251</v>
      </c>
    </row>
    <row r="13" spans="1:18" ht="13.5" customHeight="1">
      <c r="A13" s="33">
        <v>28</v>
      </c>
      <c r="B13" s="51">
        <v>2717</v>
      </c>
      <c r="C13" s="52">
        <v>1383</v>
      </c>
      <c r="D13" s="52">
        <v>1334</v>
      </c>
      <c r="E13" s="53">
        <v>217</v>
      </c>
      <c r="F13" s="53">
        <v>231</v>
      </c>
      <c r="G13" s="53">
        <v>230</v>
      </c>
      <c r="H13" s="53">
        <v>216</v>
      </c>
      <c r="I13" s="53">
        <v>237</v>
      </c>
      <c r="J13" s="53">
        <v>249</v>
      </c>
      <c r="K13" s="53">
        <v>245</v>
      </c>
      <c r="L13" s="40">
        <v>228</v>
      </c>
      <c r="M13" s="40">
        <v>224</v>
      </c>
      <c r="N13" s="40">
        <v>219</v>
      </c>
      <c r="O13" s="40">
        <v>230</v>
      </c>
      <c r="P13" s="41">
        <v>191</v>
      </c>
    </row>
    <row r="14" spans="1:18" ht="13.5" customHeight="1">
      <c r="A14" s="158">
        <v>29</v>
      </c>
      <c r="B14" s="185">
        <v>2718</v>
      </c>
      <c r="C14" s="188">
        <v>1385</v>
      </c>
      <c r="D14" s="188">
        <v>1333</v>
      </c>
      <c r="E14" s="186">
        <v>241</v>
      </c>
      <c r="F14" s="186">
        <v>187</v>
      </c>
      <c r="G14" s="186">
        <v>215</v>
      </c>
      <c r="H14" s="186">
        <v>234</v>
      </c>
      <c r="I14" s="186">
        <v>229</v>
      </c>
      <c r="J14" s="186">
        <v>216</v>
      </c>
      <c r="K14" s="186">
        <v>236</v>
      </c>
      <c r="L14" s="165">
        <v>248</v>
      </c>
      <c r="M14" s="165">
        <v>241</v>
      </c>
      <c r="N14" s="165">
        <v>229</v>
      </c>
      <c r="O14" s="165">
        <v>223</v>
      </c>
      <c r="P14" s="166">
        <v>219</v>
      </c>
    </row>
    <row r="15" spans="1:18">
      <c r="P15" s="138" t="s">
        <v>54</v>
      </c>
    </row>
  </sheetData>
  <sheetProtection selectLockedCells="1"/>
  <mergeCells count="8">
    <mergeCell ref="K3:L3"/>
    <mergeCell ref="M3:N3"/>
    <mergeCell ref="O3:P3"/>
    <mergeCell ref="A3:A4"/>
    <mergeCell ref="B3:D3"/>
    <mergeCell ref="E3:F3"/>
    <mergeCell ref="G3:H3"/>
    <mergeCell ref="I3:J3"/>
  </mergeCells>
  <phoneticPr fontId="2"/>
  <hyperlinks>
    <hyperlink ref="P15" r:id="rId1"/>
  </hyperlinks>
  <pageMargins left="0.75" right="0.75" top="1" bottom="1" header="0.51200000000000001" footer="0.51200000000000001"/>
  <pageSetup paperSize="9" orientation="portrait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Normal="100" workbookViewId="0">
      <selection activeCell="M6" sqref="M6"/>
    </sheetView>
  </sheetViews>
  <sheetFormatPr defaultRowHeight="13.5"/>
  <cols>
    <col min="1" max="1" width="9.625" style="98" customWidth="1"/>
    <col min="2" max="2" width="7.5" style="98" customWidth="1"/>
    <col min="3" max="3" width="9" style="98"/>
    <col min="4" max="11" width="7.625" style="98" customWidth="1"/>
    <col min="12" max="16384" width="9" style="98"/>
  </cols>
  <sheetData>
    <row r="1" spans="1:13" s="108" customFormat="1" ht="22.5" customHeight="1">
      <c r="A1" s="108" t="s">
        <v>107</v>
      </c>
    </row>
    <row r="2" spans="1:13" ht="12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1" t="s">
        <v>126</v>
      </c>
    </row>
    <row r="3" spans="1:13" ht="13.5" customHeight="1">
      <c r="A3" s="416" t="s">
        <v>90</v>
      </c>
      <c r="B3" s="421" t="s">
        <v>0</v>
      </c>
      <c r="C3" s="419" t="s">
        <v>33</v>
      </c>
      <c r="D3" s="419" t="s">
        <v>34</v>
      </c>
      <c r="E3" s="419"/>
      <c r="F3" s="419"/>
      <c r="G3" s="419"/>
      <c r="H3" s="419"/>
      <c r="I3" s="419"/>
      <c r="J3" s="419"/>
      <c r="K3" s="420" t="s">
        <v>48</v>
      </c>
    </row>
    <row r="4" spans="1:13" ht="13.5" customHeight="1">
      <c r="A4" s="417"/>
      <c r="B4" s="426"/>
      <c r="C4" s="427"/>
      <c r="D4" s="154" t="s">
        <v>2</v>
      </c>
      <c r="E4" s="154" t="s">
        <v>27</v>
      </c>
      <c r="F4" s="154" t="s">
        <v>28</v>
      </c>
      <c r="G4" s="154" t="s">
        <v>29</v>
      </c>
      <c r="H4" s="154" t="s">
        <v>30</v>
      </c>
      <c r="I4" s="154" t="s">
        <v>31</v>
      </c>
      <c r="J4" s="154" t="s">
        <v>32</v>
      </c>
      <c r="K4" s="440"/>
    </row>
    <row r="5" spans="1:13" ht="13.5" customHeight="1">
      <c r="A5" s="32" t="s">
        <v>95</v>
      </c>
      <c r="B5" s="56">
        <v>11</v>
      </c>
      <c r="C5" s="47">
        <v>143</v>
      </c>
      <c r="D5" s="47">
        <v>125</v>
      </c>
      <c r="E5" s="47">
        <v>20</v>
      </c>
      <c r="F5" s="47">
        <v>22</v>
      </c>
      <c r="G5" s="47">
        <v>20</v>
      </c>
      <c r="H5" s="47">
        <v>22</v>
      </c>
      <c r="I5" s="47">
        <v>21</v>
      </c>
      <c r="J5" s="47">
        <v>20</v>
      </c>
      <c r="K5" s="48">
        <v>18</v>
      </c>
      <c r="M5" s="99"/>
    </row>
    <row r="6" spans="1:13" ht="13.5" customHeight="1">
      <c r="A6" s="32">
        <v>21</v>
      </c>
      <c r="B6" s="57">
        <v>11</v>
      </c>
      <c r="C6" s="40">
        <v>143</v>
      </c>
      <c r="D6" s="40">
        <v>124</v>
      </c>
      <c r="E6" s="40">
        <v>21</v>
      </c>
      <c r="F6" s="40">
        <v>20</v>
      </c>
      <c r="G6" s="40">
        <v>21</v>
      </c>
      <c r="H6" s="40">
        <v>19</v>
      </c>
      <c r="I6" s="40">
        <v>22</v>
      </c>
      <c r="J6" s="40">
        <v>21</v>
      </c>
      <c r="K6" s="41">
        <v>19</v>
      </c>
    </row>
    <row r="7" spans="1:13" ht="13.5" customHeight="1">
      <c r="A7" s="33">
        <v>22</v>
      </c>
      <c r="B7" s="57">
        <v>11</v>
      </c>
      <c r="C7" s="40">
        <v>144</v>
      </c>
      <c r="D7" s="40">
        <v>125</v>
      </c>
      <c r="E7" s="40">
        <v>21</v>
      </c>
      <c r="F7" s="40">
        <v>21</v>
      </c>
      <c r="G7" s="40">
        <v>20</v>
      </c>
      <c r="H7" s="40">
        <v>21</v>
      </c>
      <c r="I7" s="40">
        <v>20</v>
      </c>
      <c r="J7" s="40">
        <v>22</v>
      </c>
      <c r="K7" s="41">
        <v>19</v>
      </c>
    </row>
    <row r="8" spans="1:13" ht="13.5" customHeight="1">
      <c r="A8" s="33">
        <v>23</v>
      </c>
      <c r="B8" s="57">
        <v>11</v>
      </c>
      <c r="C8" s="40">
        <v>139</v>
      </c>
      <c r="D8" s="40">
        <v>119</v>
      </c>
      <c r="E8" s="40">
        <v>17</v>
      </c>
      <c r="F8" s="40">
        <v>21</v>
      </c>
      <c r="G8" s="40">
        <v>20</v>
      </c>
      <c r="H8" s="40">
        <v>20</v>
      </c>
      <c r="I8" s="40">
        <v>21</v>
      </c>
      <c r="J8" s="40">
        <v>20</v>
      </c>
      <c r="K8" s="41">
        <v>20</v>
      </c>
    </row>
    <row r="9" spans="1:13" ht="13.5" customHeight="1">
      <c r="A9" s="33">
        <v>24</v>
      </c>
      <c r="B9" s="57">
        <v>11</v>
      </c>
      <c r="C9" s="40">
        <v>136</v>
      </c>
      <c r="D9" s="40">
        <v>116</v>
      </c>
      <c r="E9" s="40">
        <v>17</v>
      </c>
      <c r="F9" s="40">
        <v>17</v>
      </c>
      <c r="G9" s="40">
        <v>20</v>
      </c>
      <c r="H9" s="40">
        <v>20</v>
      </c>
      <c r="I9" s="40">
        <v>21</v>
      </c>
      <c r="J9" s="40">
        <v>21</v>
      </c>
      <c r="K9" s="41">
        <v>20</v>
      </c>
    </row>
    <row r="10" spans="1:13" ht="13.5" customHeight="1">
      <c r="A10" s="33">
        <v>25</v>
      </c>
      <c r="B10" s="57">
        <v>11</v>
      </c>
      <c r="C10" s="40">
        <v>132</v>
      </c>
      <c r="D10" s="40">
        <v>112</v>
      </c>
      <c r="E10" s="40">
        <v>18</v>
      </c>
      <c r="F10" s="40">
        <v>17</v>
      </c>
      <c r="G10" s="40">
        <v>17</v>
      </c>
      <c r="H10" s="40">
        <v>20</v>
      </c>
      <c r="I10" s="40">
        <v>20</v>
      </c>
      <c r="J10" s="40">
        <v>20</v>
      </c>
      <c r="K10" s="41">
        <v>20</v>
      </c>
    </row>
    <row r="11" spans="1:13" ht="13.5" customHeight="1">
      <c r="A11" s="33">
        <v>26</v>
      </c>
      <c r="B11" s="57">
        <v>11</v>
      </c>
      <c r="C11" s="40">
        <v>132</v>
      </c>
      <c r="D11" s="40">
        <v>111</v>
      </c>
      <c r="E11" s="40">
        <v>18</v>
      </c>
      <c r="F11" s="40">
        <v>18</v>
      </c>
      <c r="G11" s="40">
        <v>18</v>
      </c>
      <c r="H11" s="40">
        <v>17</v>
      </c>
      <c r="I11" s="40">
        <v>20</v>
      </c>
      <c r="J11" s="40">
        <v>20</v>
      </c>
      <c r="K11" s="41">
        <v>21</v>
      </c>
    </row>
    <row r="12" spans="1:13" ht="13.5" customHeight="1">
      <c r="A12" s="33">
        <v>27</v>
      </c>
      <c r="B12" s="57">
        <v>11</v>
      </c>
      <c r="C12" s="40">
        <v>131</v>
      </c>
      <c r="D12" s="40">
        <v>109</v>
      </c>
      <c r="E12" s="40">
        <v>18</v>
      </c>
      <c r="F12" s="40">
        <v>18</v>
      </c>
      <c r="G12" s="40">
        <v>17</v>
      </c>
      <c r="H12" s="40">
        <v>18</v>
      </c>
      <c r="I12" s="40">
        <v>17</v>
      </c>
      <c r="J12" s="40">
        <v>21</v>
      </c>
      <c r="K12" s="41">
        <v>22</v>
      </c>
    </row>
    <row r="13" spans="1:13" ht="13.5" customHeight="1">
      <c r="A13" s="33">
        <v>28</v>
      </c>
      <c r="B13" s="57">
        <v>11</v>
      </c>
      <c r="C13" s="40">
        <v>129</v>
      </c>
      <c r="D13" s="40">
        <v>107</v>
      </c>
      <c r="E13" s="40">
        <v>17</v>
      </c>
      <c r="F13" s="40">
        <v>18</v>
      </c>
      <c r="G13" s="40">
        <v>18</v>
      </c>
      <c r="H13" s="40">
        <v>18</v>
      </c>
      <c r="I13" s="40">
        <v>19</v>
      </c>
      <c r="J13" s="40">
        <v>17</v>
      </c>
      <c r="K13" s="41">
        <v>22</v>
      </c>
    </row>
    <row r="14" spans="1:13" ht="13.5" customHeight="1">
      <c r="A14" s="158">
        <v>29</v>
      </c>
      <c r="B14" s="180">
        <v>11</v>
      </c>
      <c r="C14" s="165">
        <v>129</v>
      </c>
      <c r="D14" s="165">
        <v>109</v>
      </c>
      <c r="E14" s="165">
        <v>19</v>
      </c>
      <c r="F14" s="165">
        <v>17</v>
      </c>
      <c r="G14" s="165">
        <v>17</v>
      </c>
      <c r="H14" s="165">
        <v>18</v>
      </c>
      <c r="I14" s="165">
        <v>19</v>
      </c>
      <c r="J14" s="165">
        <v>19</v>
      </c>
      <c r="K14" s="166">
        <v>20</v>
      </c>
    </row>
    <row r="15" spans="1:13">
      <c r="A15" s="5"/>
      <c r="B15" s="5"/>
      <c r="C15" s="5"/>
      <c r="D15" s="5"/>
      <c r="E15" s="5"/>
      <c r="F15" s="5"/>
      <c r="G15" s="5"/>
      <c r="H15" s="5"/>
      <c r="I15" s="5"/>
      <c r="J15" s="5"/>
      <c r="K15" s="138" t="s">
        <v>54</v>
      </c>
    </row>
  </sheetData>
  <mergeCells count="5">
    <mergeCell ref="A3:A4"/>
    <mergeCell ref="B3:B4"/>
    <mergeCell ref="C3:C4"/>
    <mergeCell ref="D3:J3"/>
    <mergeCell ref="K3:K4"/>
  </mergeCells>
  <phoneticPr fontId="2"/>
  <hyperlinks>
    <hyperlink ref="K15" r:id="rId1"/>
  </hyperlinks>
  <pageMargins left="0.75" right="0.75" top="1" bottom="1" header="0.51200000000000001" footer="0.51200000000000001"/>
  <pageSetup paperSize="9" orientation="portrait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zoomScaleNormal="100" workbookViewId="0"/>
  </sheetViews>
  <sheetFormatPr defaultRowHeight="13.5"/>
  <cols>
    <col min="1" max="1" width="9.625" style="98" customWidth="1"/>
    <col min="2" max="7" width="9" style="98" customWidth="1"/>
    <col min="8" max="8" width="11.5" style="98" customWidth="1"/>
    <col min="9" max="16384" width="9" style="98"/>
  </cols>
  <sheetData>
    <row r="1" spans="1:8" s="108" customFormat="1" ht="22.5" customHeight="1">
      <c r="A1" s="108" t="s">
        <v>108</v>
      </c>
    </row>
    <row r="2" spans="1:8" ht="12" customHeight="1">
      <c r="A2" s="3"/>
      <c r="B2" s="3"/>
      <c r="C2" s="3"/>
      <c r="D2" s="3"/>
      <c r="E2" s="3"/>
      <c r="F2" s="3"/>
      <c r="G2" s="3"/>
      <c r="H2" s="31" t="s">
        <v>47</v>
      </c>
    </row>
    <row r="3" spans="1:8" ht="13.5" customHeight="1">
      <c r="A3" s="416" t="s">
        <v>90</v>
      </c>
      <c r="B3" s="421" t="s">
        <v>35</v>
      </c>
      <c r="C3" s="419"/>
      <c r="D3" s="419"/>
      <c r="E3" s="419" t="s">
        <v>36</v>
      </c>
      <c r="F3" s="419"/>
      <c r="G3" s="419"/>
      <c r="H3" s="420" t="s">
        <v>49</v>
      </c>
    </row>
    <row r="4" spans="1:8" ht="13.5" customHeight="1">
      <c r="A4" s="417"/>
      <c r="B4" s="147" t="s">
        <v>2</v>
      </c>
      <c r="C4" s="154" t="s">
        <v>6</v>
      </c>
      <c r="D4" s="154" t="s">
        <v>7</v>
      </c>
      <c r="E4" s="154" t="s">
        <v>2</v>
      </c>
      <c r="F4" s="154" t="s">
        <v>6</v>
      </c>
      <c r="G4" s="154" t="s">
        <v>7</v>
      </c>
      <c r="H4" s="440"/>
    </row>
    <row r="5" spans="1:8" ht="13.5" customHeight="1">
      <c r="A5" s="32" t="s">
        <v>95</v>
      </c>
      <c r="B5" s="56">
        <v>207</v>
      </c>
      <c r="C5" s="47">
        <v>84</v>
      </c>
      <c r="D5" s="47">
        <v>123</v>
      </c>
      <c r="E5" s="47">
        <v>40</v>
      </c>
      <c r="F5" s="47">
        <v>14</v>
      </c>
      <c r="G5" s="47">
        <v>26</v>
      </c>
      <c r="H5" s="58">
        <v>15.4</v>
      </c>
    </row>
    <row r="6" spans="1:8" ht="13.5" customHeight="1">
      <c r="A6" s="32">
        <v>21</v>
      </c>
      <c r="B6" s="57">
        <v>210</v>
      </c>
      <c r="C6" s="40">
        <v>87</v>
      </c>
      <c r="D6" s="40">
        <v>123</v>
      </c>
      <c r="E6" s="40">
        <v>46</v>
      </c>
      <c r="F6" s="40">
        <v>13</v>
      </c>
      <c r="G6" s="40">
        <v>33</v>
      </c>
      <c r="H6" s="59">
        <v>14.9</v>
      </c>
    </row>
    <row r="7" spans="1:8" ht="13.5" customHeight="1">
      <c r="A7" s="33">
        <v>22</v>
      </c>
      <c r="B7" s="57">
        <v>211</v>
      </c>
      <c r="C7" s="40">
        <v>86</v>
      </c>
      <c r="D7" s="40">
        <v>125</v>
      </c>
      <c r="E7" s="40">
        <v>42</v>
      </c>
      <c r="F7" s="40">
        <v>12</v>
      </c>
      <c r="G7" s="40">
        <v>30</v>
      </c>
      <c r="H7" s="59">
        <v>14.8</v>
      </c>
    </row>
    <row r="8" spans="1:8" ht="13.5" customHeight="1">
      <c r="A8" s="33">
        <v>23</v>
      </c>
      <c r="B8" s="57">
        <v>203</v>
      </c>
      <c r="C8" s="40">
        <v>82</v>
      </c>
      <c r="D8" s="40">
        <v>121</v>
      </c>
      <c r="E8" s="40">
        <v>43</v>
      </c>
      <c r="F8" s="40">
        <v>12</v>
      </c>
      <c r="G8" s="40">
        <v>31</v>
      </c>
      <c r="H8" s="59">
        <v>14.9</v>
      </c>
    </row>
    <row r="9" spans="1:8" ht="13.5" customHeight="1">
      <c r="A9" s="33">
        <v>24</v>
      </c>
      <c r="B9" s="57">
        <v>203</v>
      </c>
      <c r="C9" s="53">
        <v>77</v>
      </c>
      <c r="D9" s="53">
        <v>126</v>
      </c>
      <c r="E9" s="40">
        <v>47</v>
      </c>
      <c r="F9" s="40">
        <v>14</v>
      </c>
      <c r="G9" s="40">
        <v>33</v>
      </c>
      <c r="H9" s="59">
        <v>14.4</v>
      </c>
    </row>
    <row r="10" spans="1:8" ht="13.5" customHeight="1">
      <c r="A10" s="33">
        <v>25</v>
      </c>
      <c r="B10" s="57">
        <v>199</v>
      </c>
      <c r="C10" s="53">
        <v>69</v>
      </c>
      <c r="D10" s="53">
        <v>130</v>
      </c>
      <c r="E10" s="40">
        <v>46</v>
      </c>
      <c r="F10" s="40">
        <v>15</v>
      </c>
      <c r="G10" s="40">
        <v>31</v>
      </c>
      <c r="H10" s="59">
        <v>14.5</v>
      </c>
    </row>
    <row r="11" spans="1:8" ht="13.5" customHeight="1">
      <c r="A11" s="33">
        <v>26</v>
      </c>
      <c r="B11" s="57">
        <v>195</v>
      </c>
      <c r="C11" s="53">
        <v>72</v>
      </c>
      <c r="D11" s="53">
        <v>123</v>
      </c>
      <c r="E11" s="40">
        <v>48</v>
      </c>
      <c r="F11" s="40">
        <v>14</v>
      </c>
      <c r="G11" s="40">
        <v>34</v>
      </c>
      <c r="H11" s="59">
        <v>14.5</v>
      </c>
    </row>
    <row r="12" spans="1:8" ht="13.5" customHeight="1">
      <c r="A12" s="33">
        <v>27</v>
      </c>
      <c r="B12" s="57">
        <v>194</v>
      </c>
      <c r="C12" s="53">
        <v>76</v>
      </c>
      <c r="D12" s="53">
        <v>118</v>
      </c>
      <c r="E12" s="40">
        <v>48</v>
      </c>
      <c r="F12" s="40">
        <v>16</v>
      </c>
      <c r="G12" s="40">
        <v>32</v>
      </c>
      <c r="H12" s="59">
        <v>14.1</v>
      </c>
    </row>
    <row r="13" spans="1:8" ht="13.5" customHeight="1">
      <c r="A13" s="33">
        <v>28</v>
      </c>
      <c r="B13" s="57">
        <v>188</v>
      </c>
      <c r="C13" s="53">
        <v>74</v>
      </c>
      <c r="D13" s="53">
        <v>114</v>
      </c>
      <c r="E13" s="40">
        <v>49</v>
      </c>
      <c r="F13" s="40">
        <v>15</v>
      </c>
      <c r="G13" s="40">
        <v>34</v>
      </c>
      <c r="H13" s="59">
        <v>14.5</v>
      </c>
    </row>
    <row r="14" spans="1:8" ht="13.5" customHeight="1">
      <c r="A14" s="158">
        <v>29</v>
      </c>
      <c r="B14" s="180">
        <v>189</v>
      </c>
      <c r="C14" s="186">
        <v>73</v>
      </c>
      <c r="D14" s="186">
        <v>116</v>
      </c>
      <c r="E14" s="165">
        <v>50</v>
      </c>
      <c r="F14" s="165">
        <v>16</v>
      </c>
      <c r="G14" s="165">
        <v>34</v>
      </c>
      <c r="H14" s="187">
        <v>14.4</v>
      </c>
    </row>
    <row r="15" spans="1:8" ht="16.5" customHeight="1">
      <c r="A15" s="5"/>
      <c r="B15" s="5"/>
      <c r="C15" s="5"/>
      <c r="D15" s="5"/>
      <c r="E15" s="5"/>
      <c r="F15" s="5"/>
      <c r="G15" s="5"/>
      <c r="H15" s="138" t="s">
        <v>54</v>
      </c>
    </row>
  </sheetData>
  <mergeCells count="4">
    <mergeCell ref="H3:H4"/>
    <mergeCell ref="A3:A4"/>
    <mergeCell ref="B3:D3"/>
    <mergeCell ref="E3:G3"/>
  </mergeCells>
  <phoneticPr fontId="2"/>
  <hyperlinks>
    <hyperlink ref="H15" r:id="rId1"/>
  </hyperlinks>
  <pageMargins left="0.75" right="0.75" top="1" bottom="1" header="0.51200000000000001" footer="0.51200000000000001"/>
  <pageSetup paperSize="9" orientation="portrait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showGridLines="0" zoomScaleNormal="100" workbookViewId="0">
      <selection activeCell="L6" sqref="L6"/>
    </sheetView>
  </sheetViews>
  <sheetFormatPr defaultRowHeight="13.5"/>
  <cols>
    <col min="1" max="1" width="9.625" style="98" customWidth="1"/>
    <col min="2" max="2" width="9" style="98" customWidth="1"/>
    <col min="3" max="10" width="7.625" style="98" customWidth="1"/>
    <col min="11" max="16384" width="9" style="98"/>
  </cols>
  <sheetData>
    <row r="1" spans="1:12" s="108" customFormat="1" ht="22.5" customHeight="1">
      <c r="A1" s="108" t="s">
        <v>109</v>
      </c>
    </row>
    <row r="2" spans="1:12" ht="12" customHeight="1">
      <c r="A2" s="3"/>
      <c r="B2" s="3"/>
      <c r="C2" s="3"/>
      <c r="D2" s="3"/>
      <c r="E2" s="3"/>
      <c r="F2" s="3"/>
      <c r="G2" s="3"/>
      <c r="H2" s="3"/>
      <c r="I2" s="3"/>
      <c r="J2" s="31" t="s">
        <v>47</v>
      </c>
    </row>
    <row r="3" spans="1:12" ht="13.5" customHeight="1">
      <c r="A3" s="416" t="s">
        <v>90</v>
      </c>
      <c r="B3" s="421" t="s">
        <v>37</v>
      </c>
      <c r="C3" s="419"/>
      <c r="D3" s="419"/>
      <c r="E3" s="419" t="s">
        <v>27</v>
      </c>
      <c r="F3" s="419"/>
      <c r="G3" s="419" t="s">
        <v>28</v>
      </c>
      <c r="H3" s="419"/>
      <c r="I3" s="419" t="s">
        <v>29</v>
      </c>
      <c r="J3" s="420"/>
    </row>
    <row r="4" spans="1:12" ht="13.5" customHeight="1">
      <c r="A4" s="417"/>
      <c r="B4" s="147" t="s">
        <v>2</v>
      </c>
      <c r="C4" s="154" t="s">
        <v>6</v>
      </c>
      <c r="D4" s="154" t="s">
        <v>7</v>
      </c>
      <c r="E4" s="154" t="s">
        <v>6</v>
      </c>
      <c r="F4" s="154" t="s">
        <v>7</v>
      </c>
      <c r="G4" s="154" t="s">
        <v>6</v>
      </c>
      <c r="H4" s="154" t="s">
        <v>7</v>
      </c>
      <c r="I4" s="154" t="s">
        <v>6</v>
      </c>
      <c r="J4" s="54" t="s">
        <v>7</v>
      </c>
    </row>
    <row r="5" spans="1:12" ht="13.5" customHeight="1">
      <c r="A5" s="32" t="s">
        <v>95</v>
      </c>
      <c r="B5" s="45">
        <v>1539</v>
      </c>
      <c r="C5" s="47">
        <v>775</v>
      </c>
      <c r="D5" s="47">
        <v>764</v>
      </c>
      <c r="E5" s="47">
        <v>244</v>
      </c>
      <c r="F5" s="47">
        <v>237</v>
      </c>
      <c r="G5" s="47">
        <v>272</v>
      </c>
      <c r="H5" s="47">
        <v>282</v>
      </c>
      <c r="I5" s="47">
        <v>259</v>
      </c>
      <c r="J5" s="48">
        <v>245</v>
      </c>
      <c r="L5" s="99"/>
    </row>
    <row r="6" spans="1:12" ht="13.5" customHeight="1">
      <c r="A6" s="32">
        <v>21</v>
      </c>
      <c r="B6" s="49">
        <v>1560</v>
      </c>
      <c r="C6" s="40">
        <v>792</v>
      </c>
      <c r="D6" s="40">
        <v>768</v>
      </c>
      <c r="E6" s="40">
        <v>278</v>
      </c>
      <c r="F6" s="40">
        <v>250</v>
      </c>
      <c r="G6" s="40">
        <v>245</v>
      </c>
      <c r="H6" s="40">
        <v>237</v>
      </c>
      <c r="I6" s="40">
        <v>269</v>
      </c>
      <c r="J6" s="41">
        <v>281</v>
      </c>
    </row>
    <row r="7" spans="1:12" ht="13.5" customHeight="1">
      <c r="A7" s="33">
        <v>22</v>
      </c>
      <c r="B7" s="49">
        <v>1516</v>
      </c>
      <c r="C7" s="40">
        <v>763</v>
      </c>
      <c r="D7" s="40">
        <v>753</v>
      </c>
      <c r="E7" s="40">
        <v>245</v>
      </c>
      <c r="F7" s="40">
        <v>266</v>
      </c>
      <c r="G7" s="40">
        <v>277</v>
      </c>
      <c r="H7" s="40">
        <v>251</v>
      </c>
      <c r="I7" s="40">
        <v>241</v>
      </c>
      <c r="J7" s="41">
        <v>236</v>
      </c>
    </row>
    <row r="8" spans="1:12" ht="13.5" customHeight="1">
      <c r="A8" s="33">
        <v>23</v>
      </c>
      <c r="B8" s="49">
        <v>1572</v>
      </c>
      <c r="C8" s="40">
        <v>783</v>
      </c>
      <c r="D8" s="40">
        <v>789</v>
      </c>
      <c r="E8" s="40">
        <v>257</v>
      </c>
      <c r="F8" s="40">
        <v>269</v>
      </c>
      <c r="G8" s="40">
        <v>248</v>
      </c>
      <c r="H8" s="40">
        <v>267</v>
      </c>
      <c r="I8" s="40">
        <v>278</v>
      </c>
      <c r="J8" s="41">
        <v>253</v>
      </c>
    </row>
    <row r="9" spans="1:12" ht="13.5" customHeight="1">
      <c r="A9" s="33">
        <v>24</v>
      </c>
      <c r="B9" s="51">
        <v>1562</v>
      </c>
      <c r="C9" s="53">
        <v>772</v>
      </c>
      <c r="D9" s="53">
        <v>790</v>
      </c>
      <c r="E9" s="53">
        <v>267</v>
      </c>
      <c r="F9" s="53">
        <v>250</v>
      </c>
      <c r="G9" s="40">
        <v>257</v>
      </c>
      <c r="H9" s="40">
        <v>270</v>
      </c>
      <c r="I9" s="40">
        <v>248</v>
      </c>
      <c r="J9" s="41">
        <v>270</v>
      </c>
    </row>
    <row r="10" spans="1:12" ht="13.5" customHeight="1">
      <c r="A10" s="33">
        <v>25</v>
      </c>
      <c r="B10" s="51">
        <v>1545</v>
      </c>
      <c r="C10" s="53">
        <v>751</v>
      </c>
      <c r="D10" s="53">
        <v>794</v>
      </c>
      <c r="E10" s="53">
        <v>229</v>
      </c>
      <c r="F10" s="53">
        <v>274</v>
      </c>
      <c r="G10" s="40">
        <v>266</v>
      </c>
      <c r="H10" s="40">
        <v>250</v>
      </c>
      <c r="I10" s="40">
        <v>256</v>
      </c>
      <c r="J10" s="41">
        <v>270</v>
      </c>
    </row>
    <row r="11" spans="1:12" ht="13.5" customHeight="1">
      <c r="A11" s="33">
        <v>26</v>
      </c>
      <c r="B11" s="51">
        <v>1538</v>
      </c>
      <c r="C11" s="53">
        <v>785</v>
      </c>
      <c r="D11" s="53">
        <v>753</v>
      </c>
      <c r="E11" s="53">
        <v>291</v>
      </c>
      <c r="F11" s="53">
        <v>231</v>
      </c>
      <c r="G11" s="40">
        <v>227</v>
      </c>
      <c r="H11" s="40">
        <v>271</v>
      </c>
      <c r="I11" s="40">
        <v>267</v>
      </c>
      <c r="J11" s="41">
        <v>251</v>
      </c>
    </row>
    <row r="12" spans="1:12" ht="13.5" customHeight="1">
      <c r="A12" s="33">
        <v>27</v>
      </c>
      <c r="B12" s="51">
        <v>1505</v>
      </c>
      <c r="C12" s="53">
        <v>781</v>
      </c>
      <c r="D12" s="53">
        <v>724</v>
      </c>
      <c r="E12" s="53">
        <v>265</v>
      </c>
      <c r="F12" s="53">
        <v>221</v>
      </c>
      <c r="G12" s="40">
        <v>289</v>
      </c>
      <c r="H12" s="40">
        <v>230</v>
      </c>
      <c r="I12" s="40">
        <v>227</v>
      </c>
      <c r="J12" s="41">
        <v>273</v>
      </c>
    </row>
    <row r="13" spans="1:12" ht="13.5" customHeight="1">
      <c r="A13" s="33">
        <v>28</v>
      </c>
      <c r="B13" s="51">
        <v>1490</v>
      </c>
      <c r="C13" s="53">
        <v>791</v>
      </c>
      <c r="D13" s="53">
        <v>699</v>
      </c>
      <c r="E13" s="53">
        <v>237</v>
      </c>
      <c r="F13" s="53">
        <v>245</v>
      </c>
      <c r="G13" s="40">
        <v>264</v>
      </c>
      <c r="H13" s="40">
        <v>224</v>
      </c>
      <c r="I13" s="40">
        <v>290</v>
      </c>
      <c r="J13" s="41">
        <v>230</v>
      </c>
    </row>
    <row r="14" spans="1:12" ht="13.5" customHeight="1">
      <c r="A14" s="158">
        <v>29</v>
      </c>
      <c r="B14" s="185">
        <v>1367</v>
      </c>
      <c r="C14" s="186">
        <v>716</v>
      </c>
      <c r="D14" s="186">
        <v>651</v>
      </c>
      <c r="E14" s="186">
        <v>217</v>
      </c>
      <c r="F14" s="186">
        <v>185</v>
      </c>
      <c r="G14" s="165">
        <v>235</v>
      </c>
      <c r="H14" s="165">
        <v>243</v>
      </c>
      <c r="I14" s="165">
        <v>264</v>
      </c>
      <c r="J14" s="166">
        <v>223</v>
      </c>
    </row>
    <row r="15" spans="1:12" s="218" customFormat="1" ht="15" customHeight="1">
      <c r="A15" s="137"/>
      <c r="B15" s="137"/>
      <c r="C15" s="137"/>
      <c r="D15" s="137"/>
      <c r="E15" s="137"/>
      <c r="F15" s="137"/>
      <c r="G15" s="137"/>
      <c r="H15" s="137"/>
      <c r="I15" s="137"/>
      <c r="J15" s="138" t="s">
        <v>54</v>
      </c>
    </row>
  </sheetData>
  <mergeCells count="5">
    <mergeCell ref="I3:J3"/>
    <mergeCell ref="A3:A4"/>
    <mergeCell ref="B3:D3"/>
    <mergeCell ref="E3:F3"/>
    <mergeCell ref="G3:H3"/>
  </mergeCells>
  <phoneticPr fontId="2"/>
  <hyperlinks>
    <hyperlink ref="J15" r:id="rId1"/>
  </hyperlinks>
  <pageMargins left="0.75" right="0.75" top="1" bottom="1" header="0.51200000000000001" footer="0.51200000000000001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24</vt:i4>
      </vt:variant>
    </vt:vector>
  </HeadingPairs>
  <TitlesOfParts>
    <vt:vector size="49" baseType="lpstr">
      <vt:lpstr>目次</vt:lpstr>
      <vt:lpstr>1学校総覧</vt:lpstr>
      <vt:lpstr>２市立小中学校施設の概要</vt:lpstr>
      <vt:lpstr>３幼稚園学級数・幼児数</vt:lpstr>
      <vt:lpstr>４認定こども園 </vt:lpstr>
      <vt:lpstr>５小学校児童数</vt:lpstr>
      <vt:lpstr>６小学校学級数</vt:lpstr>
      <vt:lpstr>７小学校教職員数</vt:lpstr>
      <vt:lpstr>８中学校生徒数</vt:lpstr>
      <vt:lpstr>９中学校学級数</vt:lpstr>
      <vt:lpstr>10中学校教職員数</vt:lpstr>
      <vt:lpstr>11特別支援学校児童・生徒数</vt:lpstr>
      <vt:lpstr>12特別支援学校学級数・教職員数</vt:lpstr>
      <vt:lpstr>13卒業後の状況</vt:lpstr>
      <vt:lpstr>14理由別長期欠席者</vt:lpstr>
      <vt:lpstr>15図書館(1)</vt:lpstr>
      <vt:lpstr>15(2)</vt:lpstr>
      <vt:lpstr>15(3)</vt:lpstr>
      <vt:lpstr>16体育施設の利用状況</vt:lpstr>
      <vt:lpstr>17観光地利用状況(1)</vt:lpstr>
      <vt:lpstr>17観光地利用状況(2)</vt:lpstr>
      <vt:lpstr>18湯っ蔵んど利用者数</vt:lpstr>
      <vt:lpstr>19労働関係施設利用者数</vt:lpstr>
      <vt:lpstr>20文化施設等利用状況</vt:lpstr>
      <vt:lpstr>21文化財</vt:lpstr>
      <vt:lpstr>'10中学校教職員数'!Print_Area</vt:lpstr>
      <vt:lpstr>'11特別支援学校児童・生徒数'!Print_Area</vt:lpstr>
      <vt:lpstr>'12特別支援学校学級数・教職員数'!Print_Area</vt:lpstr>
      <vt:lpstr>'13卒業後の状況'!Print_Area</vt:lpstr>
      <vt:lpstr>'14理由別長期欠席者'!Print_Area</vt:lpstr>
      <vt:lpstr>'15(2)'!Print_Area</vt:lpstr>
      <vt:lpstr>'15(3)'!Print_Area</vt:lpstr>
      <vt:lpstr>'15図書館(1)'!Print_Area</vt:lpstr>
      <vt:lpstr>'16体育施設の利用状況'!Print_Area</vt:lpstr>
      <vt:lpstr>'17観光地利用状況(1)'!Print_Area</vt:lpstr>
      <vt:lpstr>'17観光地利用状況(2)'!Print_Area</vt:lpstr>
      <vt:lpstr>'18湯っ蔵んど利用者数'!Print_Area</vt:lpstr>
      <vt:lpstr>'19労働関係施設利用者数'!Print_Area</vt:lpstr>
      <vt:lpstr>'1学校総覧'!Print_Area</vt:lpstr>
      <vt:lpstr>'20文化施設等利用状況'!Print_Area</vt:lpstr>
      <vt:lpstr>'21文化財'!Print_Area</vt:lpstr>
      <vt:lpstr>'２市立小中学校施設の概要'!Print_Area</vt:lpstr>
      <vt:lpstr>'３幼稚園学級数・幼児数'!Print_Area</vt:lpstr>
      <vt:lpstr>'４認定こども園 '!Print_Area</vt:lpstr>
      <vt:lpstr>'５小学校児童数'!Print_Area</vt:lpstr>
      <vt:lpstr>'６小学校学級数'!Print_Area</vt:lpstr>
      <vt:lpstr>'７小学校教職員数'!Print_Area</vt:lpstr>
      <vt:lpstr>'８中学校生徒数'!Print_Area</vt:lpstr>
      <vt:lpstr>'９中学校学級数'!Print_Area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明子</dc:creator>
  <cp:lastModifiedBy>ADMIN</cp:lastModifiedBy>
  <cp:lastPrinted>2019-03-27T07:25:40Z</cp:lastPrinted>
  <dcterms:created xsi:type="dcterms:W3CDTF">2004-05-21T06:44:02Z</dcterms:created>
  <dcterms:modified xsi:type="dcterms:W3CDTF">2019-03-27T07:28:53Z</dcterms:modified>
</cp:coreProperties>
</file>