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01316\Desktop\新しいフォルダー\"/>
    </mc:Choice>
  </mc:AlternateContent>
  <bookViews>
    <workbookView xWindow="-45" yWindow="15" windowWidth="10545" windowHeight="8535" tabRatio="753" activeTab="1"/>
  </bookViews>
  <sheets>
    <sheet name="目次" sheetId="20" r:id="rId1"/>
    <sheet name="1" sheetId="15" r:id="rId2"/>
    <sheet name="2" sheetId="4" r:id="rId3"/>
    <sheet name="3" sheetId="13" r:id="rId4"/>
    <sheet name="4" sheetId="23" r:id="rId5"/>
    <sheet name="5" sheetId="21" r:id="rId6"/>
    <sheet name="6" sheetId="14" r:id="rId7"/>
    <sheet name="7" sheetId="17" r:id="rId8"/>
  </sheets>
  <definedNames>
    <definedName name="_xlnm._FilterDatabase" localSheetId="5" hidden="1">'5'!$A$5:$S$29</definedName>
    <definedName name="_xlnm._FilterDatabase" localSheetId="6" hidden="1">'6'!$A$1:$I$5</definedName>
    <definedName name="_xlnm.Print_Area" localSheetId="1">'1'!$A$1:$J$21</definedName>
    <definedName name="_xlnm.Print_Area" localSheetId="3">'3'!$A$1:$F$21</definedName>
    <definedName name="_xlnm.Print_Area" localSheetId="4">'4'!$A$1:$M$30</definedName>
    <definedName name="_xlnm.Print_Titles" localSheetId="6">'6'!$1:$5</definedName>
  </definedNames>
  <calcPr calcId="162913"/>
</workbook>
</file>

<file path=xl/calcChain.xml><?xml version="1.0" encoding="utf-8"?>
<calcChain xmlns="http://schemas.openxmlformats.org/spreadsheetml/2006/main">
  <c r="P23" i="21" l="1"/>
  <c r="L23" i="21"/>
  <c r="J15" i="15" l="1"/>
  <c r="J14" i="15"/>
  <c r="J13" i="15"/>
  <c r="H15" i="15"/>
  <c r="H14" i="15"/>
  <c r="H13" i="15"/>
  <c r="F15" i="15"/>
  <c r="F14" i="15"/>
  <c r="F13" i="15"/>
  <c r="C4" i="17" l="1"/>
  <c r="C14" i="4" l="1"/>
  <c r="C13" i="4" l="1"/>
  <c r="D31" i="17" l="1"/>
  <c r="E31" i="17"/>
  <c r="F31" i="17"/>
  <c r="G31" i="17"/>
  <c r="H31" i="17"/>
  <c r="I31" i="17"/>
  <c r="J31" i="17"/>
  <c r="K31" i="17"/>
  <c r="L31" i="17"/>
  <c r="C31" i="17"/>
  <c r="E4" i="17" l="1"/>
  <c r="F4" i="17"/>
  <c r="G4" i="17"/>
  <c r="H4" i="17"/>
  <c r="I4" i="17"/>
  <c r="J4" i="17"/>
  <c r="K4" i="17"/>
  <c r="L4" i="17"/>
  <c r="D4" i="17"/>
  <c r="P14" i="21" l="1"/>
  <c r="P19" i="21"/>
  <c r="P20" i="21"/>
  <c r="P21" i="21"/>
  <c r="P7" i="21"/>
  <c r="N23" i="21" l="1"/>
  <c r="N20" i="21"/>
  <c r="N21" i="21"/>
  <c r="N19" i="21"/>
  <c r="N14" i="21"/>
  <c r="N7" i="21"/>
  <c r="L7" i="21"/>
  <c r="L14" i="21"/>
  <c r="L19" i="21"/>
  <c r="L20" i="21"/>
  <c r="L21" i="21"/>
  <c r="J8" i="21"/>
  <c r="J9" i="21"/>
  <c r="J10" i="21"/>
  <c r="J11" i="21"/>
  <c r="J13" i="21"/>
  <c r="J14" i="21"/>
  <c r="J15" i="21"/>
  <c r="J16" i="21"/>
  <c r="J17" i="21"/>
  <c r="J18" i="21"/>
  <c r="J19" i="21"/>
  <c r="J20" i="21"/>
  <c r="J21" i="21"/>
  <c r="J22" i="21"/>
  <c r="J23" i="21"/>
  <c r="J24" i="21"/>
  <c r="J7" i="21"/>
  <c r="H9" i="21"/>
  <c r="H11" i="21"/>
  <c r="H13" i="21"/>
  <c r="H15" i="21"/>
  <c r="H16" i="21"/>
  <c r="H18" i="21"/>
  <c r="H20" i="21"/>
  <c r="H23" i="21"/>
  <c r="H24" i="21"/>
  <c r="H7" i="21"/>
  <c r="E8" i="21" l="1"/>
  <c r="E9" i="21"/>
  <c r="E10" i="21"/>
  <c r="E11" i="21"/>
  <c r="E13" i="21"/>
  <c r="E14" i="21"/>
  <c r="E15" i="21"/>
  <c r="E16" i="21"/>
  <c r="E17" i="21"/>
  <c r="E18" i="21"/>
  <c r="E19" i="21"/>
  <c r="E20" i="21"/>
  <c r="E21" i="21"/>
  <c r="E22" i="21"/>
  <c r="E23" i="21"/>
  <c r="E24" i="21"/>
  <c r="E7" i="21"/>
  <c r="M7" i="23"/>
  <c r="M8" i="23"/>
  <c r="M9" i="23"/>
  <c r="M10" i="23"/>
  <c r="M12" i="23"/>
  <c r="M13" i="23"/>
  <c r="M14" i="23"/>
  <c r="M15" i="23"/>
  <c r="M16" i="23"/>
  <c r="M17" i="23"/>
  <c r="M18" i="23"/>
  <c r="M19" i="23"/>
  <c r="M20" i="23"/>
  <c r="M21" i="23"/>
  <c r="M22" i="23"/>
  <c r="M23" i="23"/>
  <c r="M6" i="23"/>
  <c r="K10" i="23"/>
  <c r="K23" i="23"/>
  <c r="K9" i="23" l="1"/>
  <c r="K15" i="23"/>
  <c r="K19" i="23"/>
  <c r="K6" i="23"/>
  <c r="K12" i="23"/>
  <c r="K16" i="23"/>
  <c r="K20" i="23"/>
  <c r="K7" i="23"/>
  <c r="K13" i="23"/>
  <c r="K17" i="23"/>
  <c r="K21" i="23"/>
  <c r="K8" i="23"/>
  <c r="K14" i="23"/>
  <c r="K18" i="23"/>
  <c r="K22" i="23"/>
  <c r="G5" i="23"/>
  <c r="H7" i="23" s="1"/>
  <c r="E19" i="23"/>
  <c r="E6" i="23"/>
  <c r="D5" i="23"/>
  <c r="E10" i="23" s="1"/>
  <c r="E15" i="23" l="1"/>
  <c r="E7" i="23"/>
  <c r="E23" i="23"/>
  <c r="H20" i="23"/>
  <c r="E11" i="23"/>
  <c r="E25" i="23"/>
  <c r="E17" i="23"/>
  <c r="E9" i="23"/>
  <c r="E21" i="23"/>
  <c r="E13" i="23"/>
  <c r="E24" i="23"/>
  <c r="E20" i="23"/>
  <c r="E16" i="23"/>
  <c r="E12" i="23"/>
  <c r="E8" i="23"/>
  <c r="H16" i="23"/>
  <c r="H12" i="23"/>
  <c r="E26" i="23"/>
  <c r="E22" i="23"/>
  <c r="E18" i="23"/>
  <c r="E14" i="23"/>
  <c r="H24" i="23"/>
  <c r="H8" i="23"/>
  <c r="H26" i="23"/>
  <c r="H22" i="23"/>
  <c r="H18" i="23"/>
  <c r="H14" i="23"/>
  <c r="H10" i="23"/>
  <c r="H6" i="23"/>
  <c r="H23" i="23"/>
  <c r="H19" i="23"/>
  <c r="H15" i="23"/>
  <c r="H11" i="23"/>
  <c r="H25" i="23"/>
  <c r="H21" i="23"/>
  <c r="H17" i="23"/>
  <c r="H13" i="23"/>
  <c r="H9" i="23"/>
  <c r="H5" i="23" l="1"/>
  <c r="E5" i="23"/>
</calcChain>
</file>

<file path=xl/sharedStrings.xml><?xml version="1.0" encoding="utf-8"?>
<sst xmlns="http://schemas.openxmlformats.org/spreadsheetml/2006/main" count="515" uniqueCount="171">
  <si>
    <t>事業所数</t>
  </si>
  <si>
    <t>従業者数</t>
  </si>
  <si>
    <t>製造品出荷額等</t>
  </si>
  <si>
    <t>前年比</t>
  </si>
  <si>
    <t>総数</t>
  </si>
  <si>
    <t>総用水量</t>
  </si>
  <si>
    <t>上水道</t>
  </si>
  <si>
    <t>井戸水</t>
  </si>
  <si>
    <t>回収水</t>
  </si>
  <si>
    <t>その他</t>
  </si>
  <si>
    <t>原料用水</t>
  </si>
  <si>
    <t>冷却用水</t>
  </si>
  <si>
    <t>温調用水</t>
  </si>
  <si>
    <t>家具</t>
  </si>
  <si>
    <t>印刷</t>
  </si>
  <si>
    <t>ゴム</t>
  </si>
  <si>
    <t>鉄鋼</t>
  </si>
  <si>
    <t>非鉄</t>
  </si>
  <si>
    <t>金属</t>
  </si>
  <si>
    <t>情報</t>
  </si>
  <si>
    <t>電子</t>
  </si>
  <si>
    <t>(％)</t>
    <phoneticPr fontId="5"/>
  </si>
  <si>
    <t>(人)</t>
    <phoneticPr fontId="5"/>
  </si>
  <si>
    <t>(万円)</t>
    <phoneticPr fontId="5"/>
  </si>
  <si>
    <t>従業者数</t>
    <phoneticPr fontId="5"/>
  </si>
  <si>
    <t>X</t>
  </si>
  <si>
    <t>事業所数</t>
    <rPh sb="0" eb="3">
      <t>ジギョウショ</t>
    </rPh>
    <rPh sb="3" eb="4">
      <t>スウ</t>
    </rPh>
    <phoneticPr fontId="5"/>
  </si>
  <si>
    <t>敷地・建築面積</t>
    <phoneticPr fontId="5"/>
  </si>
  <si>
    <t>敷地面積</t>
  </si>
  <si>
    <t>現金給与総額</t>
    <rPh sb="0" eb="2">
      <t>ゲンキン</t>
    </rPh>
    <rPh sb="2" eb="4">
      <t>キュウヨ</t>
    </rPh>
    <rPh sb="4" eb="6">
      <t>ソウガク</t>
    </rPh>
    <phoneticPr fontId="5"/>
  </si>
  <si>
    <t>原材料</t>
    <rPh sb="0" eb="3">
      <t>ゲンザイリョウ</t>
    </rPh>
    <phoneticPr fontId="5"/>
  </si>
  <si>
    <t>製造品</t>
    <rPh sb="0" eb="2">
      <t>セイゾウ</t>
    </rPh>
    <rPh sb="2" eb="3">
      <t>ヒン</t>
    </rPh>
    <phoneticPr fontId="5"/>
  </si>
  <si>
    <t>粗付加価値額</t>
    <rPh sb="0" eb="1">
      <t>アラ</t>
    </rPh>
    <rPh sb="1" eb="5">
      <t>フカカチ</t>
    </rPh>
    <rPh sb="5" eb="6">
      <t>ガク</t>
    </rPh>
    <phoneticPr fontId="5"/>
  </si>
  <si>
    <t>計</t>
    <rPh sb="0" eb="1">
      <t>ケイ</t>
    </rPh>
    <phoneticPr fontId="5"/>
  </si>
  <si>
    <t>300人以上</t>
  </si>
  <si>
    <t>（人）</t>
    <rPh sb="1" eb="2">
      <t>ヒト</t>
    </rPh>
    <phoneticPr fontId="5"/>
  </si>
  <si>
    <t>（万円）</t>
    <rPh sb="1" eb="3">
      <t>マンエン</t>
    </rPh>
    <phoneticPr fontId="5"/>
  </si>
  <si>
    <t xml:space="preserve">長野市 </t>
  </si>
  <si>
    <t xml:space="preserve">松本市 </t>
  </si>
  <si>
    <t xml:space="preserve">上田市 </t>
  </si>
  <si>
    <t xml:space="preserve">岡谷市 </t>
  </si>
  <si>
    <t xml:space="preserve">飯田市 </t>
  </si>
  <si>
    <t xml:space="preserve">諏訪市 </t>
  </si>
  <si>
    <t xml:space="preserve">須坂市 </t>
  </si>
  <si>
    <t xml:space="preserve">小諸市 </t>
  </si>
  <si>
    <t xml:space="preserve">伊那市 </t>
  </si>
  <si>
    <t xml:space="preserve">駒ヶ根市 </t>
  </si>
  <si>
    <t xml:space="preserve">中野市 </t>
  </si>
  <si>
    <t xml:space="preserve">大町市 </t>
  </si>
  <si>
    <t xml:space="preserve">飯山市 </t>
  </si>
  <si>
    <t xml:space="preserve">茅野市 </t>
  </si>
  <si>
    <t xml:space="preserve">塩尻市 </t>
  </si>
  <si>
    <t xml:space="preserve">佐久市 </t>
  </si>
  <si>
    <t xml:space="preserve">千曲市 </t>
  </si>
  <si>
    <t xml:space="preserve">東御市 </t>
  </si>
  <si>
    <t xml:space="preserve">安曇野市 </t>
  </si>
  <si>
    <t>構成比</t>
    <rPh sb="0" eb="3">
      <t>コウセイヒ</t>
    </rPh>
    <phoneticPr fontId="4"/>
  </si>
  <si>
    <t>前年比</t>
    <rPh sb="0" eb="3">
      <t>ゼンネンヒ</t>
    </rPh>
    <phoneticPr fontId="4"/>
  </si>
  <si>
    <t>金額</t>
    <rPh sb="0" eb="2">
      <t>キンガク</t>
    </rPh>
    <phoneticPr fontId="4"/>
  </si>
  <si>
    <t>産業中分類</t>
    <rPh sb="0" eb="2">
      <t>サンギョウ</t>
    </rPh>
    <rPh sb="2" eb="3">
      <t>ナカ</t>
    </rPh>
    <rPh sb="3" eb="5">
      <t>ブンルイ</t>
    </rPh>
    <phoneticPr fontId="4"/>
  </si>
  <si>
    <t>窯業</t>
  </si>
  <si>
    <t>電気</t>
  </si>
  <si>
    <t xml:space="preserve">長野県 </t>
  </si>
  <si>
    <t>使用額等</t>
    <phoneticPr fontId="5"/>
  </si>
  <si>
    <t>出荷額等</t>
    <phoneticPr fontId="5"/>
  </si>
  <si>
    <t>（単位：㎡）</t>
    <phoneticPr fontId="5"/>
  </si>
  <si>
    <t>駒ケ根市</t>
    <rPh sb="0" eb="4">
      <t>コマガネシ</t>
    </rPh>
    <phoneticPr fontId="5"/>
  </si>
  <si>
    <t>（単位：㎥）</t>
  </si>
  <si>
    <t>原材料使用額等</t>
    <rPh sb="0" eb="3">
      <t>ゲンザイリョウ</t>
    </rPh>
    <rPh sb="3" eb="5">
      <t>シヨウ</t>
    </rPh>
    <rPh sb="5" eb="6">
      <t>ガク</t>
    </rPh>
    <rPh sb="6" eb="7">
      <t>トウ</t>
    </rPh>
    <phoneticPr fontId="5"/>
  </si>
  <si>
    <t>(万円)</t>
  </si>
  <si>
    <t>うち従業者</t>
    <rPh sb="2" eb="3">
      <t>ジュウ</t>
    </rPh>
    <phoneticPr fontId="5"/>
  </si>
  <si>
    <t>30～299人</t>
    <rPh sb="6" eb="7">
      <t>ニン</t>
    </rPh>
    <phoneticPr fontId="5"/>
  </si>
  <si>
    <t>300人以上</t>
    <rPh sb="3" eb="4">
      <t>ニン</t>
    </rPh>
    <rPh sb="4" eb="6">
      <t>イジョウ</t>
    </rPh>
    <phoneticPr fontId="5"/>
  </si>
  <si>
    <t>※番号をクリックすると統計表を表示します。</t>
    <rPh sb="1" eb="3">
      <t>バンゴウ</t>
    </rPh>
    <rPh sb="11" eb="14">
      <t>トウケイヒョウ</t>
    </rPh>
    <rPh sb="15" eb="17">
      <t>ヒョウジ</t>
    </rPh>
    <phoneticPr fontId="5"/>
  </si>
  <si>
    <t>番号</t>
    <rPh sb="0" eb="2">
      <t>バンゴウ</t>
    </rPh>
    <phoneticPr fontId="5"/>
  </si>
  <si>
    <t>工業の推移</t>
    <phoneticPr fontId="5"/>
  </si>
  <si>
    <t>産業別事業所数・従業者数・現金給与総額・原材料使用額等（従業者４人以上の事業所）</t>
    <phoneticPr fontId="5"/>
  </si>
  <si>
    <t>敷地面積及び建築面積の推移（従業者30人以上の事業所）</t>
    <phoneticPr fontId="5"/>
  </si>
  <si>
    <t>産業別製造品出荷額等・その他収入額・粗付加価値額・有形固定資産（従業者４人以上の事業所）</t>
    <phoneticPr fontId="5"/>
  </si>
  <si>
    <t>県内19市　工業統計(従業者４人以上の事業所)</t>
    <phoneticPr fontId="5"/>
  </si>
  <si>
    <t>県内19市　産業別事業所数（従業者４人以上の事業所）</t>
    <phoneticPr fontId="5"/>
  </si>
  <si>
    <t>製造品出荷額等</t>
    <rPh sb="0" eb="3">
      <t>セイゾウヒン</t>
    </rPh>
    <rPh sb="3" eb="5">
      <t>シュッカ</t>
    </rPh>
    <rPh sb="5" eb="6">
      <t>ガク</t>
    </rPh>
    <rPh sb="6" eb="7">
      <t>トウ</t>
    </rPh>
    <phoneticPr fontId="5"/>
  </si>
  <si>
    <t>粗付加価値額</t>
    <rPh sb="0" eb="1">
      <t>アラ</t>
    </rPh>
    <rPh sb="1" eb="3">
      <t>フカ</t>
    </rPh>
    <rPh sb="3" eb="5">
      <t>カチ</t>
    </rPh>
    <rPh sb="5" eb="6">
      <t>ガク</t>
    </rPh>
    <phoneticPr fontId="5"/>
  </si>
  <si>
    <t>金額</t>
    <rPh sb="0" eb="2">
      <t>キンガク</t>
    </rPh>
    <phoneticPr fontId="5"/>
  </si>
  <si>
    <t>その他収入額</t>
    <phoneticPr fontId="5"/>
  </si>
  <si>
    <t>(万円)</t>
    <rPh sb="1" eb="3">
      <t>マンエン</t>
    </rPh>
    <phoneticPr fontId="5"/>
  </si>
  <si>
    <t>(％)</t>
    <phoneticPr fontId="5"/>
  </si>
  <si>
    <t>(万円)</t>
    <phoneticPr fontId="5"/>
  </si>
  <si>
    <t>現金給与</t>
    <rPh sb="0" eb="2">
      <t>ゲンキン</t>
    </rPh>
    <rPh sb="2" eb="4">
      <t>キュウヨ</t>
    </rPh>
    <phoneticPr fontId="5"/>
  </si>
  <si>
    <t>総額</t>
    <rPh sb="0" eb="2">
      <t>ソウガク</t>
    </rPh>
    <phoneticPr fontId="5"/>
  </si>
  <si>
    <t>従業者</t>
    <rPh sb="0" eb="3">
      <t>ジュウギョウシャ</t>
    </rPh>
    <phoneticPr fontId="5"/>
  </si>
  <si>
    <t>数</t>
    <rPh sb="0" eb="1">
      <t>スウ</t>
    </rPh>
    <phoneticPr fontId="5"/>
  </si>
  <si>
    <t>30人～299人</t>
  </si>
  <si>
    <t>うち</t>
    <phoneticPr fontId="5"/>
  </si>
  <si>
    <t>従業者</t>
    <rPh sb="0" eb="3">
      <t>ジュウギョウシャ</t>
    </rPh>
    <phoneticPr fontId="5"/>
  </si>
  <si>
    <t>(％)</t>
    <phoneticPr fontId="5"/>
  </si>
  <si>
    <t>(万円)</t>
    <phoneticPr fontId="5"/>
  </si>
  <si>
    <t>(人)</t>
    <phoneticPr fontId="5"/>
  </si>
  <si>
    <t xml:space="preserve"> 507 836</t>
  </si>
  <si>
    <t>製品処理
洗浄用水</t>
    <phoneticPr fontId="5"/>
  </si>
  <si>
    <t>ﾎﾞｲﾗｰ
用水</t>
    <phoneticPr fontId="5"/>
  </si>
  <si>
    <t>(注１)</t>
    <rPh sb="1" eb="2">
      <t>チュウ</t>
    </rPh>
    <phoneticPr fontId="5"/>
  </si>
  <si>
    <t>(注２)</t>
    <rPh sb="1" eb="2">
      <t>チュウ</t>
    </rPh>
    <phoneticPr fontId="5"/>
  </si>
  <si>
    <t>平成23年・27年の用途別用水量は「経済センサス-活動調査」の調査項目にないため数値なし。</t>
    <phoneticPr fontId="5"/>
  </si>
  <si>
    <t>(注３)</t>
    <rPh sb="1" eb="2">
      <t>チュウ</t>
    </rPh>
    <phoneticPr fontId="5"/>
  </si>
  <si>
    <t>「平成27年工業統計調査」は「平成28年経済センサス-活動調査」の実施に伴い中止。</t>
    <rPh sb="6" eb="8">
      <t>コウギョウ</t>
    </rPh>
    <rPh sb="8" eb="10">
      <t>トウケイ</t>
    </rPh>
    <rPh sb="10" eb="12">
      <t>チョウサ</t>
    </rPh>
    <phoneticPr fontId="5"/>
  </si>
  <si>
    <t>(注２)</t>
    <rPh sb="1" eb="2">
      <t>チュウ</t>
    </rPh>
    <phoneticPr fontId="5"/>
  </si>
  <si>
    <t>(注３)</t>
    <rPh sb="1" eb="2">
      <t>チュウ</t>
    </rPh>
    <phoneticPr fontId="5"/>
  </si>
  <si>
    <t>年次</t>
    <rPh sb="0" eb="2">
      <t>ネンジ</t>
    </rPh>
    <phoneticPr fontId="5"/>
  </si>
  <si>
    <t>(注４)</t>
    <rPh sb="1" eb="2">
      <t>チュウ</t>
    </rPh>
    <phoneticPr fontId="5"/>
  </si>
  <si>
    <t>統計表（工業に関する集計）</t>
    <rPh sb="0" eb="3">
      <t>トウケイヒョウ</t>
    </rPh>
    <rPh sb="4" eb="6">
      <t>コウギョウ</t>
    </rPh>
    <rPh sb="7" eb="8">
      <t>カン</t>
    </rPh>
    <rPh sb="10" eb="12">
      <t>シュウケイ</t>
    </rPh>
    <phoneticPr fontId="5"/>
  </si>
  <si>
    <t>―</t>
  </si>
  <si>
    <t>―</t>
    <phoneticPr fontId="5"/>
  </si>
  <si>
    <t>―</t>
    <phoneticPr fontId="5"/>
  </si>
  <si>
    <t>「X」は1又は2の事業所に関する数値で、これをそのまま掲げると個々の報告者の秘密が漏れるおそれがあるため秘匿とした。</t>
  </si>
  <si>
    <t>「X」は1又は2の事業所に関する数値で、これをそのまま掲げると個々の報告者の秘密が漏れるおそれがあるため秘匿とした。</t>
    <phoneticPr fontId="5"/>
  </si>
  <si>
    <t>取得額</t>
    <rPh sb="0" eb="2">
      <t>シュトク</t>
    </rPh>
    <rPh sb="2" eb="3">
      <t>ガク</t>
    </rPh>
    <phoneticPr fontId="5"/>
  </si>
  <si>
    <t>除去額</t>
    <rPh sb="0" eb="2">
      <t>ジョキョ</t>
    </rPh>
    <rPh sb="2" eb="3">
      <t>ガク</t>
    </rPh>
    <phoneticPr fontId="5"/>
  </si>
  <si>
    <t>減価償却額</t>
    <rPh sb="0" eb="2">
      <t>ゲンカ</t>
    </rPh>
    <rPh sb="2" eb="5">
      <t>ショウキャクガク</t>
    </rPh>
    <phoneticPr fontId="5"/>
  </si>
  <si>
    <t>有形固定資産
（従業者30人以上）</t>
    <rPh sb="0" eb="2">
      <t>ユウケイ</t>
    </rPh>
    <rPh sb="2" eb="4">
      <t>コテイ</t>
    </rPh>
    <rPh sb="4" eb="6">
      <t>シサン</t>
    </rPh>
    <rPh sb="8" eb="11">
      <t>ジュウギョウシャ</t>
    </rPh>
    <rPh sb="13" eb="14">
      <t>ニン</t>
    </rPh>
    <rPh sb="14" eb="16">
      <t>イジョウ</t>
    </rPh>
    <phoneticPr fontId="5"/>
  </si>
  <si>
    <t>紙・パルプ</t>
  </si>
  <si>
    <t>はん用機械</t>
  </si>
  <si>
    <t>生産用機械</t>
  </si>
  <si>
    <t>業務用機械</t>
  </si>
  <si>
    <t>プラスチック</t>
  </si>
  <si>
    <t>プラスチック</t>
    <phoneticPr fontId="5"/>
  </si>
  <si>
    <t>総数</t>
    <rPh sb="0" eb="1">
      <t>フサ</t>
    </rPh>
    <rPh sb="1" eb="2">
      <t>カズ</t>
    </rPh>
    <phoneticPr fontId="4"/>
  </si>
  <si>
    <t>食料</t>
  </si>
  <si>
    <t>飲料</t>
  </si>
  <si>
    <t>繊維</t>
  </si>
  <si>
    <t>木材</t>
  </si>
  <si>
    <t>化学</t>
  </si>
  <si>
    <t>石油</t>
  </si>
  <si>
    <t>皮革</t>
  </si>
  <si>
    <t>輸送</t>
  </si>
  <si>
    <t>輸送</t>
    <phoneticPr fontId="5"/>
  </si>
  <si>
    <t>１日当り水源別・用途別用水量の推移（30人以上の事業所）</t>
    <rPh sb="11" eb="12">
      <t>ヨウ</t>
    </rPh>
    <rPh sb="12" eb="14">
      <t>スイリョウ</t>
    </rPh>
    <phoneticPr fontId="5"/>
  </si>
  <si>
    <t>水源別用水量</t>
    <rPh sb="3" eb="4">
      <t>ヨウ</t>
    </rPh>
    <phoneticPr fontId="5"/>
  </si>
  <si>
    <t>用途別用水量</t>
    <rPh sb="3" eb="4">
      <t>ヨウ</t>
    </rPh>
    <phoneticPr fontId="5"/>
  </si>
  <si>
    <t>建築面積</t>
    <rPh sb="0" eb="2">
      <t>ケンチク</t>
    </rPh>
    <phoneticPr fontId="5"/>
  </si>
  <si>
    <t>延べ建築面積</t>
    <rPh sb="4" eb="6">
      <t>メンセキ</t>
    </rPh>
    <phoneticPr fontId="5"/>
  </si>
  <si>
    <t>平成23年・28年の建築面積及び、延べ建築面積は、「経済センサス-活動調査」の調査項目にないため数値なし。</t>
    <rPh sb="17" eb="18">
      <t>ノ</t>
    </rPh>
    <phoneticPr fontId="5"/>
  </si>
  <si>
    <t>１．工業の推移（従業者４人以上の事業所）</t>
    <phoneticPr fontId="5"/>
  </si>
  <si>
    <t>２．１日当り水源別・用途別用水量の推移（30人以上の事業所）</t>
    <rPh sb="13" eb="14">
      <t>ヨウ</t>
    </rPh>
    <rPh sb="17" eb="19">
      <t>スイイ</t>
    </rPh>
    <phoneticPr fontId="5"/>
  </si>
  <si>
    <t>３．敷地面積及び建築面積の推移（従業者30人以上の事業所）</t>
    <phoneticPr fontId="5"/>
  </si>
  <si>
    <t>４．産業別事業所数・従業者数・現金給与総額・原材料使用額等（従業者４人以上の事業所）</t>
    <rPh sb="15" eb="17">
      <t>ゲンキン</t>
    </rPh>
    <rPh sb="17" eb="19">
      <t>キュウヨ</t>
    </rPh>
    <rPh sb="19" eb="21">
      <t>ソウガク</t>
    </rPh>
    <rPh sb="22" eb="25">
      <t>ゲンザイリョウ</t>
    </rPh>
    <rPh sb="25" eb="27">
      <t>シヨウ</t>
    </rPh>
    <rPh sb="27" eb="28">
      <t>ガク</t>
    </rPh>
    <rPh sb="28" eb="29">
      <t>トウ</t>
    </rPh>
    <phoneticPr fontId="5"/>
  </si>
  <si>
    <t>５．産業別製造品出荷額等・その他収入額・粗付加価値額・有形固定資産（従業者４人以上の事業所）</t>
    <rPh sb="5" eb="8">
      <t>セイゾウヒン</t>
    </rPh>
    <rPh sb="8" eb="10">
      <t>シュッカ</t>
    </rPh>
    <rPh sb="10" eb="11">
      <t>ガク</t>
    </rPh>
    <rPh sb="11" eb="12">
      <t>トウ</t>
    </rPh>
    <rPh sb="15" eb="16">
      <t>タ</t>
    </rPh>
    <rPh sb="16" eb="18">
      <t>シュウニュウ</t>
    </rPh>
    <rPh sb="18" eb="19">
      <t>ガク</t>
    </rPh>
    <rPh sb="20" eb="21">
      <t>アラ</t>
    </rPh>
    <rPh sb="21" eb="23">
      <t>フカ</t>
    </rPh>
    <rPh sb="23" eb="25">
      <t>カチ</t>
    </rPh>
    <rPh sb="25" eb="26">
      <t>ガク</t>
    </rPh>
    <rPh sb="27" eb="29">
      <t>ユウケイ</t>
    </rPh>
    <rPh sb="29" eb="31">
      <t>コテイ</t>
    </rPh>
    <rPh sb="31" eb="33">
      <t>シサン</t>
    </rPh>
    <phoneticPr fontId="5"/>
  </si>
  <si>
    <t>６．県内19市　工業統計(従業者４人以上の事業所)</t>
    <rPh sb="2" eb="3">
      <t>ケン</t>
    </rPh>
    <rPh sb="3" eb="4">
      <t>ナイ</t>
    </rPh>
    <rPh sb="6" eb="7">
      <t>シ</t>
    </rPh>
    <rPh sb="8" eb="10">
      <t>コウギョウ</t>
    </rPh>
    <rPh sb="10" eb="12">
      <t>トウケイ</t>
    </rPh>
    <rPh sb="13" eb="15">
      <t>ジュウギョウ</t>
    </rPh>
    <rPh sb="15" eb="16">
      <t>シャ</t>
    </rPh>
    <rPh sb="17" eb="18">
      <t>ニン</t>
    </rPh>
    <rPh sb="18" eb="20">
      <t>イジョウ</t>
    </rPh>
    <rPh sb="21" eb="24">
      <t>ジギョウショ</t>
    </rPh>
    <phoneticPr fontId="5"/>
  </si>
  <si>
    <t>７．県内19市　産業別事業所数（従業者４人以上の事業所）</t>
    <rPh sb="2" eb="4">
      <t>ケンナイ</t>
    </rPh>
    <rPh sb="6" eb="7">
      <t>シ</t>
    </rPh>
    <phoneticPr fontId="5"/>
  </si>
  <si>
    <t>その他の淡水</t>
    <rPh sb="2" eb="3">
      <t>タ</t>
    </rPh>
    <rPh sb="4" eb="6">
      <t>タンスイ</t>
    </rPh>
    <phoneticPr fontId="5"/>
  </si>
  <si>
    <t>平成23年・27年の数値は「経済センサス-活動調査」による。</t>
    <phoneticPr fontId="5"/>
  </si>
  <si>
    <t>平成21年</t>
    <rPh sb="0" eb="2">
      <t>ヘイセイ</t>
    </rPh>
    <rPh sb="4" eb="5">
      <t>ネン</t>
    </rPh>
    <phoneticPr fontId="5"/>
  </si>
  <si>
    <t>平成21年</t>
    <rPh sb="0" eb="2">
      <t>ヘイセイ</t>
    </rPh>
    <rPh sb="4" eb="5">
      <t>ネン</t>
    </rPh>
    <phoneticPr fontId="5"/>
  </si>
  <si>
    <t>平成2７年まで、事業数及び従業者数は12月31日現在の数値。</t>
    <rPh sb="0" eb="2">
      <t>ヘイセイ</t>
    </rPh>
    <rPh sb="4" eb="5">
      <t>ネン</t>
    </rPh>
    <rPh sb="8" eb="10">
      <t>ジギョウ</t>
    </rPh>
    <rPh sb="10" eb="11">
      <t>スウ</t>
    </rPh>
    <rPh sb="11" eb="12">
      <t>オヨ</t>
    </rPh>
    <rPh sb="13" eb="15">
      <t>ジュウギョウ</t>
    </rPh>
    <rPh sb="15" eb="16">
      <t>シャ</t>
    </rPh>
    <rPh sb="16" eb="17">
      <t>スウ</t>
    </rPh>
    <rPh sb="20" eb="21">
      <t>ガツ</t>
    </rPh>
    <rPh sb="23" eb="24">
      <t>ニチ</t>
    </rPh>
    <rPh sb="24" eb="26">
      <t>ゲンザイ</t>
    </rPh>
    <rPh sb="27" eb="29">
      <t>スウチ</t>
    </rPh>
    <phoneticPr fontId="5"/>
  </si>
  <si>
    <t>平成28年以降、事業所数及び従業者数は６月１日現在の数値。</t>
    <rPh sb="5" eb="7">
      <t>イコウ</t>
    </rPh>
    <rPh sb="8" eb="10">
      <t>ジギョウ</t>
    </rPh>
    <rPh sb="10" eb="11">
      <t>ショ</t>
    </rPh>
    <rPh sb="11" eb="12">
      <t>スウ</t>
    </rPh>
    <rPh sb="12" eb="13">
      <t>オヨ</t>
    </rPh>
    <rPh sb="23" eb="25">
      <t>ゲンザイ</t>
    </rPh>
    <phoneticPr fontId="5"/>
  </si>
  <si>
    <t>平成28年（「平成29年工業統計調査」）以降、水源別用水量の回収水及び用途別用水量は調査項目が削除されたため数値なし。</t>
    <rPh sb="7" eb="9">
      <t>ヘイセイ</t>
    </rPh>
    <rPh sb="11" eb="12">
      <t>ネン</t>
    </rPh>
    <rPh sb="12" eb="14">
      <t>コウギョウ</t>
    </rPh>
    <rPh sb="14" eb="16">
      <t>トウケイ</t>
    </rPh>
    <rPh sb="16" eb="18">
      <t>チョウサ</t>
    </rPh>
    <rPh sb="20" eb="22">
      <t>イコウ</t>
    </rPh>
    <phoneticPr fontId="5"/>
  </si>
  <si>
    <t>「平成29年工業統計調査」より建築面積及び、延べ建築面積は調査項目が削除されたため数値なし。</t>
    <phoneticPr fontId="5"/>
  </si>
  <si>
    <t>「平成27年工業統計調査」は「平成28年経済センサス-活動調査」の実施に伴い中止。</t>
    <phoneticPr fontId="5"/>
  </si>
  <si>
    <t>(注５)</t>
    <rPh sb="1" eb="2">
      <t>チュウ</t>
    </rPh>
    <phoneticPr fontId="5"/>
  </si>
  <si>
    <t>平成28年以降は６月１日現在の数値</t>
    <rPh sb="0" eb="2">
      <t>ヘイセイ</t>
    </rPh>
    <rPh sb="4" eb="5">
      <t>ネン</t>
    </rPh>
    <rPh sb="5" eb="7">
      <t>イコウ</t>
    </rPh>
    <rPh sb="9" eb="10">
      <t>ガツ</t>
    </rPh>
    <rPh sb="11" eb="12">
      <t>ニチ</t>
    </rPh>
    <rPh sb="12" eb="14">
      <t>ゲンザイ</t>
    </rPh>
    <rPh sb="15" eb="17">
      <t>スウチ</t>
    </rPh>
    <phoneticPr fontId="5"/>
  </si>
  <si>
    <t>(注２)　現金給与総額、原材料使用額等、製造品出荷額等及び粗付加価値額は2018年（平成30年）中の数値。</t>
    <rPh sb="1" eb="2">
      <t>チュウ</t>
    </rPh>
    <rPh sb="5" eb="7">
      <t>ゲンキン</t>
    </rPh>
    <rPh sb="7" eb="9">
      <t>キュウヨ</t>
    </rPh>
    <rPh sb="9" eb="11">
      <t>ソウガク</t>
    </rPh>
    <rPh sb="12" eb="15">
      <t>ゲンザイリョウ</t>
    </rPh>
    <rPh sb="15" eb="17">
      <t>シヨウ</t>
    </rPh>
    <rPh sb="17" eb="18">
      <t>ガク</t>
    </rPh>
    <rPh sb="18" eb="19">
      <t>トウ</t>
    </rPh>
    <rPh sb="20" eb="23">
      <t>セイゾウヒン</t>
    </rPh>
    <rPh sb="23" eb="25">
      <t>シュッカ</t>
    </rPh>
    <rPh sb="25" eb="26">
      <t>ガク</t>
    </rPh>
    <rPh sb="26" eb="27">
      <t>トウ</t>
    </rPh>
    <rPh sb="27" eb="28">
      <t>オヨ</t>
    </rPh>
    <rPh sb="29" eb="30">
      <t>アラ</t>
    </rPh>
    <rPh sb="30" eb="32">
      <t>フカ</t>
    </rPh>
    <rPh sb="32" eb="34">
      <t>カチ</t>
    </rPh>
    <rPh sb="34" eb="35">
      <t>ガク</t>
    </rPh>
    <rPh sb="42" eb="44">
      <t>ヘイセイ</t>
    </rPh>
    <rPh sb="48" eb="49">
      <t>チュウ</t>
    </rPh>
    <phoneticPr fontId="5"/>
  </si>
  <si>
    <t>2019年工業統計調査</t>
    <rPh sb="4" eb="5">
      <t>ネン</t>
    </rPh>
    <rPh sb="5" eb="7">
      <t>コウギョウ</t>
    </rPh>
    <rPh sb="7" eb="9">
      <t>トウケイ</t>
    </rPh>
    <rPh sb="9" eb="11">
      <t>チョウサ</t>
    </rPh>
    <phoneticPr fontId="5"/>
  </si>
  <si>
    <t>事業所数及び従業者数は2019年（令和元年）６月１日現在の数値、現金給与総額及び原材料使用額等は2018年（平成30年）中の数値。</t>
    <rPh sb="0" eb="1">
      <t>ジ</t>
    </rPh>
    <rPh sb="1" eb="2">
      <t>ギョウ</t>
    </rPh>
    <rPh sb="2" eb="3">
      <t>ジョ</t>
    </rPh>
    <rPh sb="3" eb="4">
      <t>スウ</t>
    </rPh>
    <rPh sb="4" eb="5">
      <t>オヨ</t>
    </rPh>
    <rPh sb="6" eb="7">
      <t>ジュウ</t>
    </rPh>
    <rPh sb="7" eb="10">
      <t>ギョウシャスウ</t>
    </rPh>
    <rPh sb="15" eb="16">
      <t>ネン</t>
    </rPh>
    <rPh sb="22" eb="23">
      <t>ヘイネン</t>
    </rPh>
    <rPh sb="23" eb="24">
      <t>ガツ</t>
    </rPh>
    <rPh sb="25" eb="26">
      <t>ニチ</t>
    </rPh>
    <rPh sb="26" eb="28">
      <t>ゲンザイ</t>
    </rPh>
    <rPh sb="29" eb="31">
      <t>スウチ</t>
    </rPh>
    <rPh sb="32" eb="34">
      <t>ゲンキン</t>
    </rPh>
    <rPh sb="34" eb="36">
      <t>キュウヨ</t>
    </rPh>
    <rPh sb="36" eb="38">
      <t>ソウガク</t>
    </rPh>
    <rPh sb="38" eb="39">
      <t>オヨ</t>
    </rPh>
    <rPh sb="40" eb="43">
      <t>ゲンザイリョウ</t>
    </rPh>
    <rPh sb="43" eb="45">
      <t>シヨウ</t>
    </rPh>
    <rPh sb="45" eb="46">
      <t>ガク</t>
    </rPh>
    <rPh sb="46" eb="47">
      <t>トウ</t>
    </rPh>
    <rPh sb="52" eb="53">
      <t>ネン</t>
    </rPh>
    <rPh sb="54" eb="56">
      <t>ヘイセイ</t>
    </rPh>
    <rPh sb="58" eb="59">
      <t>ネン</t>
    </rPh>
    <rPh sb="60" eb="61">
      <t>チュウ</t>
    </rPh>
    <rPh sb="62" eb="64">
      <t>スウチ</t>
    </rPh>
    <phoneticPr fontId="5"/>
  </si>
  <si>
    <t>(注１)　事業所数及び従業者数は2019年（令和元年）６月１日現在の数値。</t>
    <rPh sb="1" eb="2">
      <t>チュウ</t>
    </rPh>
    <rPh sb="5" eb="6">
      <t>ジ</t>
    </rPh>
    <rPh sb="6" eb="7">
      <t>ギョウ</t>
    </rPh>
    <rPh sb="7" eb="8">
      <t>ジョ</t>
    </rPh>
    <rPh sb="8" eb="9">
      <t>スウ</t>
    </rPh>
    <rPh sb="9" eb="10">
      <t>オヨ</t>
    </rPh>
    <rPh sb="11" eb="12">
      <t>ジュウ</t>
    </rPh>
    <rPh sb="12" eb="15">
      <t>ギョウシャスウ</t>
    </rPh>
    <rPh sb="20" eb="21">
      <t>ネン</t>
    </rPh>
    <rPh sb="27" eb="28">
      <t>ヘイネン</t>
    </rPh>
    <rPh sb="28" eb="29">
      <t>ガツ</t>
    </rPh>
    <rPh sb="30" eb="31">
      <t>ニチ</t>
    </rPh>
    <rPh sb="31" eb="33">
      <t>ゲンザイ</t>
    </rPh>
    <rPh sb="34" eb="36">
      <t>スウチ</t>
    </rPh>
    <phoneticPr fontId="5"/>
  </si>
  <si>
    <t>2019年（令和元年）６月１日現在</t>
    <rPh sb="4" eb="5">
      <t>ネン</t>
    </rPh>
    <rPh sb="6" eb="8">
      <t>レイワ</t>
    </rPh>
    <rPh sb="8" eb="9">
      <t>モト</t>
    </rPh>
    <rPh sb="9" eb="10">
      <t>ネン</t>
    </rPh>
    <rPh sb="12" eb="13">
      <t>ガツ</t>
    </rPh>
    <rPh sb="14" eb="15">
      <t>ニチ</t>
    </rPh>
    <rPh sb="15" eb="17">
      <t>ゲンザイ</t>
    </rPh>
    <phoneticPr fontId="5"/>
  </si>
  <si>
    <t>平成23年・28年の数値は「経済センサス-活動調査」による。</t>
    <phoneticPr fontId="6"/>
  </si>
  <si>
    <t>（資料）総務省・経済産業省「工業統計調査」、「経済センサス-活動調査」</t>
    <rPh sb="4" eb="7">
      <t>ソウムショウ</t>
    </rPh>
    <phoneticPr fontId="5"/>
  </si>
  <si>
    <t>（資料）総務省・経済産業省「工業統計調査」、「経済センサス-活動調査」</t>
    <rPh sb="4" eb="6">
      <t>ソウム</t>
    </rPh>
    <rPh sb="6" eb="7">
      <t>ショウ</t>
    </rPh>
    <phoneticPr fontId="5"/>
  </si>
  <si>
    <t>（資料）総務省・経済産業省「工業統計調査」、「経済センサス-活動調査」</t>
    <rPh sb="1" eb="3">
      <t>シリョウ</t>
    </rPh>
    <rPh sb="4" eb="6">
      <t>ソウム</t>
    </rPh>
    <rPh sb="6" eb="7">
      <t>ショウ</t>
    </rPh>
    <rPh sb="8" eb="10">
      <t>ケイザイ</t>
    </rPh>
    <rPh sb="10" eb="13">
      <t>サンギョウショウ</t>
    </rPh>
    <rPh sb="23" eb="25">
      <t>ケイザイ</t>
    </rPh>
    <rPh sb="30" eb="32">
      <t>カツドウ</t>
    </rPh>
    <rPh sb="32" eb="34">
      <t>チョウサ</t>
    </rPh>
    <phoneticPr fontId="5"/>
  </si>
  <si>
    <t>（資料）総務省・経済産業省「2019年工業統計調査」</t>
    <rPh sb="4" eb="6">
      <t>ソウム</t>
    </rPh>
    <rPh sb="6" eb="7">
      <t>ショウ</t>
    </rPh>
    <rPh sb="19" eb="21">
      <t>コウギョウ</t>
    </rPh>
    <rPh sb="21" eb="23">
      <t>トウケイ</t>
    </rPh>
    <rPh sb="23" eb="25">
      <t>チョウサ</t>
    </rPh>
    <phoneticPr fontId="5"/>
  </si>
  <si>
    <t>（資料）総務省・経済産業省「2019年工業統計調査」</t>
    <rPh sb="4" eb="7">
      <t>ソウムショウ</t>
    </rPh>
    <rPh sb="19" eb="21">
      <t>コウギョウ</t>
    </rPh>
    <rPh sb="21" eb="23">
      <t>トウケイ</t>
    </rPh>
    <rPh sb="23" eb="25">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</si>
</sst>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Red]\-#,##0.0"/>
    <numFmt numFmtId="177" formatCode="#,##0.0"/>
    <numFmt numFmtId="178" formatCode="0;&quot;▲ &quot;0"/>
    <numFmt numFmtId="179" formatCode="00"/>
    <numFmt numFmtId="180" formatCode="[DBNum3][$-411]0&quot;．&quot;"/>
    <numFmt numFmtId="181" formatCode="#,##0;&quot;▲ &quot;#,##0"/>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ＭＳ 明朝"/>
      <family val="1"/>
      <charset val="128"/>
    </font>
    <font>
      <sz val="11"/>
      <color indexed="8"/>
      <name val="ＭＳ ゴシック"/>
      <family val="3"/>
      <charset val="128"/>
    </font>
    <font>
      <sz val="12"/>
      <name val="ＭＳ Ｐゴシック"/>
      <family val="3"/>
      <charset val="128"/>
    </font>
    <font>
      <sz val="10"/>
      <color indexed="8"/>
      <name val="ＭＳ ゴシック"/>
      <family val="3"/>
      <charset val="128"/>
    </font>
    <font>
      <sz val="1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b/>
      <sz val="10"/>
      <name val="ＭＳ ゴシック"/>
      <family val="3"/>
      <charset val="128"/>
    </font>
    <font>
      <b/>
      <sz val="10"/>
      <name val="ＭＳ 明朝"/>
      <family val="1"/>
      <charset val="128"/>
    </font>
    <font>
      <sz val="10.5"/>
      <name val="ＭＳ ゴシック"/>
      <family val="3"/>
      <charset val="128"/>
    </font>
    <font>
      <sz val="8"/>
      <name val="ＭＳ ゴシック"/>
      <family val="3"/>
      <charset val="128"/>
    </font>
    <font>
      <sz val="11"/>
      <color theme="1"/>
      <name val="ＭＳ Ｐゴシック"/>
      <family val="3"/>
      <charset val="128"/>
      <scheme val="minor"/>
    </font>
    <font>
      <sz val="9"/>
      <name val="ＭＳ Ｐ明朝"/>
      <family val="1"/>
      <charset val="128"/>
    </font>
    <font>
      <sz val="9"/>
      <name val="ＭＳ 明朝"/>
      <family val="1"/>
      <charset val="128"/>
    </font>
    <font>
      <b/>
      <sz val="11"/>
      <name val="ＭＳ Ｐゴシック"/>
      <family val="3"/>
      <charset val="128"/>
    </font>
    <font>
      <sz val="12"/>
      <name val="ＭＳ ゴシック"/>
      <family val="3"/>
      <charset val="128"/>
    </font>
    <font>
      <b/>
      <sz val="12"/>
      <name val="ＭＳ ゴシック"/>
      <family val="3"/>
      <charset val="128"/>
    </font>
    <font>
      <u/>
      <sz val="11"/>
      <name val="ＭＳ ゴシック"/>
      <family val="3"/>
      <charset val="128"/>
    </font>
    <font>
      <sz val="11"/>
      <color rgb="FF000000"/>
      <name val="メイリオ"/>
      <family val="3"/>
      <charset val="128"/>
    </font>
    <font>
      <sz val="11"/>
      <name val="ＭＳ Ｐ明朝"/>
      <family val="1"/>
      <charset val="128"/>
    </font>
    <font>
      <b/>
      <sz val="11"/>
      <name val="ＭＳ 明朝"/>
      <family val="1"/>
      <charset val="128"/>
    </font>
    <font>
      <i/>
      <sz val="9"/>
      <name val="ＭＳ 明朝"/>
      <family val="1"/>
      <charset val="128"/>
    </font>
    <font>
      <u/>
      <sz val="11"/>
      <color rgb="FF0070C0"/>
      <name val="ＭＳ Ｐゴシック"/>
      <family val="3"/>
      <charset val="128"/>
    </font>
    <font>
      <sz val="11"/>
      <color indexed="8"/>
      <name val="ＭＳ Ｐゴシック"/>
      <family val="2"/>
      <scheme val="minor"/>
    </font>
  </fonts>
  <fills count="2">
    <fill>
      <patternFill patternType="none"/>
    </fill>
    <fill>
      <patternFill patternType="gray125"/>
    </fill>
  </fills>
  <borders count="7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s>
  <cellStyleXfs count="51">
    <xf numFmtId="0" fontId="0" fillId="0" borderId="0">
      <alignment vertical="center"/>
    </xf>
    <xf numFmtId="0" fontId="2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2"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6" fontId="3" fillId="0" borderId="0" applyFont="0" applyFill="0" applyBorder="0" applyAlignment="0" applyProtection="0"/>
    <xf numFmtId="6" fontId="2" fillId="0" borderId="0" applyFont="0" applyFill="0" applyBorder="0" applyAlignment="0" applyProtection="0"/>
    <xf numFmtId="0" fontId="18" fillId="0" borderId="0">
      <alignment vertical="center"/>
    </xf>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12" fillId="0" borderId="0"/>
    <xf numFmtId="0" fontId="3" fillId="0" borderId="0">
      <alignment vertical="center"/>
    </xf>
    <xf numFmtId="0" fontId="2" fillId="0" borderId="0">
      <alignment vertical="center"/>
    </xf>
    <xf numFmtId="0" fontId="2" fillId="0" borderId="0"/>
    <xf numFmtId="0" fontId="3" fillId="0" borderId="0"/>
    <xf numFmtId="0" fontId="18" fillId="0" borderId="0">
      <alignment vertical="center"/>
    </xf>
    <xf numFmtId="0" fontId="3" fillId="0" borderId="0"/>
    <xf numFmtId="0" fontId="2" fillId="0" borderId="0"/>
    <xf numFmtId="0" fontId="18" fillId="0" borderId="0">
      <alignment vertical="center"/>
    </xf>
    <xf numFmtId="0" fontId="2" fillId="0" borderId="0"/>
    <xf numFmtId="0" fontId="3" fillId="0" borderId="0"/>
    <xf numFmtId="0" fontId="18" fillId="0" borderId="0">
      <alignment vertical="center"/>
    </xf>
    <xf numFmtId="0" fontId="2" fillId="0" borderId="0"/>
    <xf numFmtId="0" fontId="3" fillId="0" borderId="0">
      <alignment vertical="center"/>
    </xf>
    <xf numFmtId="0" fontId="2" fillId="0" borderId="0">
      <alignment vertical="center"/>
    </xf>
    <xf numFmtId="0" fontId="3" fillId="0" borderId="0">
      <alignment vertical="center"/>
    </xf>
    <xf numFmtId="0" fontId="2" fillId="0" borderId="0">
      <alignment vertical="center"/>
    </xf>
    <xf numFmtId="0" fontId="3" fillId="0" borderId="0">
      <alignment vertical="center"/>
    </xf>
    <xf numFmtId="0" fontId="2" fillId="0" borderId="0">
      <alignment vertical="center"/>
    </xf>
    <xf numFmtId="0" fontId="3" fillId="0" borderId="0">
      <alignment vertical="center"/>
    </xf>
    <xf numFmtId="0" fontId="2" fillId="0" borderId="0">
      <alignment vertical="center"/>
    </xf>
    <xf numFmtId="0" fontId="3" fillId="0" borderId="0">
      <alignment vertical="center"/>
    </xf>
    <xf numFmtId="0" fontId="2" fillId="0" borderId="0">
      <alignment vertical="center"/>
    </xf>
    <xf numFmtId="0" fontId="6" fillId="0" borderId="0"/>
    <xf numFmtId="0" fontId="2" fillId="0" borderId="0"/>
    <xf numFmtId="0" fontId="1" fillId="0" borderId="0">
      <alignment vertical="center"/>
    </xf>
    <xf numFmtId="0" fontId="3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54">
    <xf numFmtId="0" fontId="0" fillId="0" borderId="0" xfId="0">
      <alignment vertical="center"/>
    </xf>
    <xf numFmtId="0" fontId="4" fillId="0" borderId="0" xfId="0" applyFont="1">
      <alignment vertical="center"/>
    </xf>
    <xf numFmtId="0" fontId="7" fillId="0" borderId="0" xfId="19" applyFont="1"/>
    <xf numFmtId="0" fontId="7" fillId="0" borderId="0" xfId="19" applyFont="1" applyAlignment="1"/>
    <xf numFmtId="178" fontId="7" fillId="0" borderId="0" xfId="19" applyNumberFormat="1" applyFont="1"/>
    <xf numFmtId="0" fontId="8" fillId="0" borderId="0" xfId="0" applyFont="1" applyAlignment="1">
      <alignment vertical="center" wrapText="1"/>
    </xf>
    <xf numFmtId="0" fontId="9" fillId="0" borderId="0" xfId="19" applyFont="1" applyAlignment="1">
      <alignment horizontal="center" vertical="center"/>
    </xf>
    <xf numFmtId="0" fontId="9" fillId="0" borderId="0" xfId="46" applyFont="1"/>
    <xf numFmtId="0" fontId="4" fillId="0" borderId="0" xfId="0" applyFont="1" applyFill="1">
      <alignment vertical="center"/>
    </xf>
    <xf numFmtId="0" fontId="8" fillId="0" borderId="0" xfId="0" applyFont="1">
      <alignment vertical="center"/>
    </xf>
    <xf numFmtId="0" fontId="10" fillId="0" borderId="0" xfId="0" applyFont="1" applyAlignment="1">
      <alignment vertical="center"/>
    </xf>
    <xf numFmtId="0" fontId="4" fillId="0" borderId="0" xfId="0" applyFont="1" applyBorder="1" applyAlignment="1">
      <alignment horizontal="right" vertical="center"/>
    </xf>
    <xf numFmtId="0" fontId="10" fillId="0" borderId="0" xfId="0" applyFont="1" applyFill="1" applyAlignment="1">
      <alignment vertical="center"/>
    </xf>
    <xf numFmtId="0" fontId="11" fillId="0" borderId="0" xfId="0" applyFont="1" applyBorder="1">
      <alignment vertical="center"/>
    </xf>
    <xf numFmtId="3" fontId="4" fillId="0" borderId="0" xfId="0" applyNumberFormat="1" applyFont="1" applyFill="1" applyBorder="1">
      <alignment vertical="center"/>
    </xf>
    <xf numFmtId="49" fontId="11" fillId="0" borderId="4" xfId="0" applyNumberFormat="1" applyFont="1" applyBorder="1" applyAlignment="1">
      <alignment horizontal="right" vertical="center"/>
    </xf>
    <xf numFmtId="49" fontId="11" fillId="0" borderId="5" xfId="0" applyNumberFormat="1" applyFont="1" applyBorder="1" applyAlignment="1">
      <alignment horizontal="right" vertical="center"/>
    </xf>
    <xf numFmtId="0" fontId="11" fillId="0" borderId="10" xfId="0" applyFont="1" applyBorder="1">
      <alignment vertical="center"/>
    </xf>
    <xf numFmtId="0" fontId="11" fillId="0" borderId="10" xfId="0" applyFont="1" applyBorder="1" applyAlignment="1">
      <alignment vertical="center" shrinkToFit="1"/>
    </xf>
    <xf numFmtId="0" fontId="11" fillId="0" borderId="11" xfId="0" applyFont="1" applyBorder="1">
      <alignment vertical="center"/>
    </xf>
    <xf numFmtId="0" fontId="4" fillId="0" borderId="0" xfId="0" applyFont="1" applyBorder="1" applyAlignment="1">
      <alignment vertical="center"/>
    </xf>
    <xf numFmtId="0" fontId="11" fillId="0" borderId="19" xfId="0" applyFont="1" applyBorder="1">
      <alignment vertical="center"/>
    </xf>
    <xf numFmtId="0" fontId="11" fillId="0" borderId="20" xfId="0" applyFont="1" applyBorder="1" applyAlignment="1">
      <alignment horizontal="right" vertical="center"/>
    </xf>
    <xf numFmtId="0" fontId="11" fillId="0" borderId="21" xfId="0" applyFont="1" applyBorder="1" applyAlignment="1">
      <alignment horizontal="right" vertical="center"/>
    </xf>
    <xf numFmtId="0" fontId="11" fillId="0" borderId="22" xfId="0" applyFont="1" applyBorder="1" applyAlignment="1">
      <alignment horizontal="center" vertical="center"/>
    </xf>
    <xf numFmtId="0" fontId="4" fillId="0" borderId="0" xfId="0" applyFont="1" applyBorder="1" applyAlignment="1">
      <alignment vertical="center" wrapText="1"/>
    </xf>
    <xf numFmtId="0" fontId="6" fillId="0" borderId="13" xfId="0" applyFont="1" applyFill="1" applyBorder="1" applyAlignment="1">
      <alignment horizontal="right" vertical="center"/>
    </xf>
    <xf numFmtId="3" fontId="6" fillId="0" borderId="13" xfId="0" applyNumberFormat="1" applyFont="1" applyFill="1" applyBorder="1" applyAlignment="1">
      <alignment horizontal="right" vertical="center"/>
    </xf>
    <xf numFmtId="3" fontId="6" fillId="0" borderId="10" xfId="0" applyNumberFormat="1" applyFont="1" applyFill="1" applyBorder="1" applyAlignment="1">
      <alignment horizontal="right" vertical="center"/>
    </xf>
    <xf numFmtId="3" fontId="6" fillId="0" borderId="15" xfId="0" applyNumberFormat="1" applyFont="1" applyFill="1" applyBorder="1" applyAlignment="1">
      <alignment horizontal="right" vertical="center"/>
    </xf>
    <xf numFmtId="3" fontId="6" fillId="0" borderId="11" xfId="0" applyNumberFormat="1" applyFont="1" applyFill="1" applyBorder="1" applyAlignment="1">
      <alignment horizontal="right" vertical="center"/>
    </xf>
    <xf numFmtId="0" fontId="13" fillId="0" borderId="30" xfId="0" applyFont="1" applyBorder="1">
      <alignment vertical="center"/>
    </xf>
    <xf numFmtId="0" fontId="13" fillId="0" borderId="20" xfId="0" applyFont="1" applyBorder="1" applyAlignment="1">
      <alignment horizontal="right" vertical="center"/>
    </xf>
    <xf numFmtId="0" fontId="13" fillId="0" borderId="21" xfId="0" applyFont="1" applyBorder="1" applyAlignment="1">
      <alignment horizontal="right" vertical="center"/>
    </xf>
    <xf numFmtId="0" fontId="13" fillId="0" borderId="30" xfId="0" applyFont="1" applyBorder="1" applyAlignment="1">
      <alignment horizontal="right" vertical="center"/>
    </xf>
    <xf numFmtId="0" fontId="13" fillId="0" borderId="31" xfId="0" applyFont="1" applyBorder="1">
      <alignment vertical="center"/>
    </xf>
    <xf numFmtId="0" fontId="13" fillId="0" borderId="32" xfId="0" applyFont="1" applyBorder="1">
      <alignment vertical="center"/>
    </xf>
    <xf numFmtId="0" fontId="13" fillId="0" borderId="19" xfId="0" applyFont="1" applyBorder="1">
      <alignment vertical="center"/>
    </xf>
    <xf numFmtId="0" fontId="14" fillId="0" borderId="18" xfId="0" applyFont="1" applyBorder="1">
      <alignment vertical="center"/>
    </xf>
    <xf numFmtId="0" fontId="6"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6" fillId="0" borderId="0" xfId="0" applyFont="1" applyFill="1" applyAlignment="1">
      <alignment vertical="center"/>
    </xf>
    <xf numFmtId="179" fontId="11" fillId="0" borderId="4" xfId="0" applyNumberFormat="1" applyFont="1" applyBorder="1" applyAlignment="1">
      <alignment horizontal="right" vertical="center"/>
    </xf>
    <xf numFmtId="179" fontId="11" fillId="0" borderId="5" xfId="0" applyNumberFormat="1" applyFont="1" applyBorder="1" applyAlignment="1">
      <alignment horizontal="right" vertical="center"/>
    </xf>
    <xf numFmtId="179" fontId="14" fillId="0" borderId="6" xfId="0" applyNumberFormat="1" applyFont="1" applyBorder="1">
      <alignment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179" fontId="11" fillId="0" borderId="30" xfId="0" applyNumberFormat="1" applyFont="1" applyBorder="1" applyAlignment="1">
      <alignment horizontal="right" vertical="center"/>
    </xf>
    <xf numFmtId="179" fontId="14" fillId="0" borderId="4" xfId="0" applyNumberFormat="1" applyFont="1" applyBorder="1" applyAlignment="1">
      <alignment horizontal="right" vertical="center"/>
    </xf>
    <xf numFmtId="179" fontId="10" fillId="0" borderId="0" xfId="0" applyNumberFormat="1" applyFont="1" applyFill="1" applyAlignment="1">
      <alignment vertical="center"/>
    </xf>
    <xf numFmtId="179" fontId="4" fillId="0" borderId="0" xfId="0" applyNumberFormat="1" applyFont="1">
      <alignment vertical="center"/>
    </xf>
    <xf numFmtId="179" fontId="11" fillId="0" borderId="0" xfId="0" applyNumberFormat="1" applyFont="1" applyBorder="1" applyAlignment="1">
      <alignment horizontal="right" vertical="center"/>
    </xf>
    <xf numFmtId="179" fontId="0" fillId="0" borderId="0" xfId="0" applyNumberFormat="1">
      <alignment vertical="center"/>
    </xf>
    <xf numFmtId="0" fontId="4" fillId="0" borderId="0" xfId="0" applyFont="1" applyAlignment="1">
      <alignment horizontal="right" vertical="center"/>
    </xf>
    <xf numFmtId="0" fontId="21" fillId="0" borderId="0" xfId="0" applyFont="1">
      <alignment vertical="center"/>
    </xf>
    <xf numFmtId="3" fontId="6" fillId="0" borderId="12" xfId="0" applyNumberFormat="1" applyFont="1" applyFill="1" applyBorder="1" applyAlignment="1">
      <alignment horizontal="right" vertical="center"/>
    </xf>
    <xf numFmtId="0" fontId="10" fillId="0" borderId="15" xfId="0" applyFont="1" applyBorder="1" applyAlignment="1">
      <alignment horizontal="center" vertical="center" shrinkToFit="1"/>
    </xf>
    <xf numFmtId="0" fontId="10" fillId="0" borderId="11" xfId="0" applyFont="1" applyBorder="1" applyAlignment="1">
      <alignment horizontal="center" vertical="center" shrinkToFit="1"/>
    </xf>
    <xf numFmtId="0" fontId="11" fillId="0" borderId="15"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176" fontId="6" fillId="0" borderId="13" xfId="0" applyNumberFormat="1" applyFont="1" applyBorder="1" applyAlignment="1">
      <alignment horizontal="right" vertical="center"/>
    </xf>
    <xf numFmtId="176" fontId="6" fillId="0" borderId="10" xfId="0" applyNumberFormat="1" applyFont="1" applyBorder="1" applyAlignment="1">
      <alignment horizontal="right" vertical="center"/>
    </xf>
    <xf numFmtId="38" fontId="6" fillId="0" borderId="12" xfId="45" applyNumberFormat="1" applyFont="1" applyFill="1" applyBorder="1" applyAlignment="1">
      <alignment vertical="center"/>
    </xf>
    <xf numFmtId="38" fontId="6" fillId="0" borderId="13" xfId="2" applyNumberFormat="1" applyFont="1" applyFill="1" applyBorder="1" applyAlignment="1">
      <alignment horizontal="right" vertical="center"/>
    </xf>
    <xf numFmtId="176" fontId="6" fillId="0" borderId="13" xfId="0" applyNumberFormat="1" applyFont="1" applyFill="1" applyBorder="1" applyAlignment="1">
      <alignment horizontal="right" vertical="center"/>
    </xf>
    <xf numFmtId="176" fontId="6" fillId="0" borderId="10" xfId="0" applyNumberFormat="1" applyFont="1" applyFill="1" applyBorder="1" applyAlignment="1">
      <alignment horizontal="right" vertical="center"/>
    </xf>
    <xf numFmtId="38" fontId="6" fillId="0" borderId="12" xfId="45" applyNumberFormat="1" applyFont="1" applyFill="1" applyBorder="1" applyAlignment="1">
      <alignment horizontal="right" vertical="center"/>
    </xf>
    <xf numFmtId="38" fontId="6" fillId="0" borderId="13" xfId="7" applyNumberFormat="1" applyFont="1" applyFill="1" applyBorder="1" applyAlignment="1">
      <alignment horizontal="right" vertical="center"/>
    </xf>
    <xf numFmtId="0" fontId="4" fillId="0" borderId="0" xfId="0" applyFont="1" applyAlignment="1">
      <alignment vertical="top"/>
    </xf>
    <xf numFmtId="0" fontId="10" fillId="0" borderId="0" xfId="0" applyFont="1" applyFill="1" applyBorder="1" applyAlignment="1">
      <alignment horizontal="center" vertical="center" wrapText="1"/>
    </xf>
    <xf numFmtId="3"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3" fontId="6" fillId="0" borderId="0" xfId="0" applyNumberFormat="1" applyFont="1" applyFill="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6" fillId="0" borderId="4" xfId="0" applyFont="1" applyFill="1" applyBorder="1" applyAlignment="1">
      <alignment horizontal="right" vertical="center"/>
    </xf>
    <xf numFmtId="0" fontId="6" fillId="0" borderId="5" xfId="0" applyFont="1" applyFill="1" applyBorder="1" applyAlignment="1">
      <alignment horizontal="right" vertical="center"/>
    </xf>
    <xf numFmtId="0" fontId="0" fillId="0" borderId="0" xfId="0" applyAlignment="1">
      <alignment vertical="top"/>
    </xf>
    <xf numFmtId="0" fontId="10" fillId="0" borderId="0" xfId="0" applyFont="1" applyBorder="1" applyAlignment="1">
      <alignment horizontal="center" vertical="center"/>
    </xf>
    <xf numFmtId="38" fontId="6" fillId="0" borderId="0" xfId="45"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38" fontId="6" fillId="0" borderId="0" xfId="7" applyNumberFormat="1" applyFont="1" applyFill="1" applyBorder="1" applyAlignment="1">
      <alignment horizontal="right" vertical="center"/>
    </xf>
    <xf numFmtId="0" fontId="10" fillId="0" borderId="0" xfId="0" applyFont="1" applyFill="1" applyBorder="1" applyAlignment="1">
      <alignment horizontal="center" vertical="center"/>
    </xf>
    <xf numFmtId="0" fontId="20" fillId="0" borderId="0" xfId="0" applyFont="1" applyFill="1" applyBorder="1" applyAlignment="1">
      <alignment vertical="top" wrapText="1"/>
    </xf>
    <xf numFmtId="49" fontId="11" fillId="0" borderId="0" xfId="0" applyNumberFormat="1" applyFont="1" applyBorder="1" applyAlignment="1">
      <alignment horizontal="right" vertical="center"/>
    </xf>
    <xf numFmtId="3" fontId="12" fillId="0" borderId="0" xfId="7"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77" fontId="12" fillId="0" borderId="0" xfId="0" applyNumberFormat="1" applyFont="1" applyBorder="1" applyAlignment="1">
      <alignment horizontal="right" vertical="center"/>
    </xf>
    <xf numFmtId="3" fontId="12" fillId="0" borderId="0" xfId="0" applyNumberFormat="1" applyFont="1" applyFill="1" applyBorder="1" applyAlignment="1">
      <alignment horizontal="right" vertical="center"/>
    </xf>
    <xf numFmtId="3" fontId="12" fillId="0" borderId="0" xfId="0" applyNumberFormat="1" applyFont="1" applyFill="1" applyBorder="1" applyAlignment="1">
      <alignment vertical="center" shrinkToFit="1"/>
    </xf>
    <xf numFmtId="177" fontId="12" fillId="0" borderId="0" xfId="0" applyNumberFormat="1" applyFont="1" applyFill="1" applyBorder="1" applyAlignment="1">
      <alignment vertical="center" shrinkToFit="1"/>
    </xf>
    <xf numFmtId="3" fontId="12" fillId="0" borderId="0" xfId="7" applyNumberFormat="1" applyFont="1" applyFill="1" applyBorder="1" applyAlignment="1">
      <alignment vertical="center" shrinkToFit="1"/>
    </xf>
    <xf numFmtId="3" fontId="12" fillId="0" borderId="0" xfId="7" applyNumberFormat="1" applyFont="1" applyFill="1" applyBorder="1" applyAlignment="1">
      <alignment horizontal="right" vertical="center" shrinkToFit="1"/>
    </xf>
    <xf numFmtId="177" fontId="12" fillId="0" borderId="0" xfId="0" applyNumberFormat="1" applyFont="1" applyFill="1" applyBorder="1" applyAlignment="1">
      <alignment horizontal="right" vertical="center" shrinkToFit="1"/>
    </xf>
    <xf numFmtId="3" fontId="12" fillId="0" borderId="0" xfId="0" applyNumberFormat="1" applyFont="1" applyFill="1" applyBorder="1" applyAlignment="1">
      <alignment horizontal="right" vertical="center" shrinkToFit="1"/>
    </xf>
    <xf numFmtId="49" fontId="13" fillId="0" borderId="0" xfId="0" applyNumberFormat="1" applyFont="1" applyBorder="1" applyAlignment="1">
      <alignment horizontal="right" vertical="center"/>
    </xf>
    <xf numFmtId="0" fontId="19" fillId="0" borderId="0" xfId="0" applyFont="1" applyFill="1" applyAlignment="1">
      <alignment vertical="top"/>
    </xf>
    <xf numFmtId="0" fontId="22" fillId="0" borderId="38" xfId="0" applyFont="1" applyBorder="1" applyAlignment="1">
      <alignment horizontal="center" vertical="center"/>
    </xf>
    <xf numFmtId="0" fontId="22" fillId="0" borderId="37" xfId="0" applyFont="1" applyBorder="1" applyAlignment="1">
      <alignment horizontal="center" vertical="center"/>
    </xf>
    <xf numFmtId="0" fontId="11" fillId="0" borderId="28" xfId="0" applyFont="1" applyBorder="1" applyAlignment="1">
      <alignment horizontal="center" vertical="center"/>
    </xf>
    <xf numFmtId="0" fontId="23" fillId="0" borderId="0" xfId="0" applyFont="1" applyAlignment="1">
      <alignment vertical="center"/>
    </xf>
    <xf numFmtId="0" fontId="6" fillId="0" borderId="36" xfId="0" applyFont="1" applyBorder="1">
      <alignment vertical="center"/>
    </xf>
    <xf numFmtId="0" fontId="6" fillId="0" borderId="36" xfId="0" applyFont="1" applyBorder="1" applyAlignment="1">
      <alignment vertical="center" shrinkToFit="1"/>
    </xf>
    <xf numFmtId="0" fontId="6" fillId="0" borderId="35" xfId="0" applyFont="1" applyBorder="1">
      <alignment vertical="center"/>
    </xf>
    <xf numFmtId="0" fontId="0" fillId="0" borderId="0" xfId="0" applyFont="1">
      <alignment vertical="center"/>
    </xf>
    <xf numFmtId="0" fontId="0" fillId="0" borderId="0" xfId="0" applyFont="1" applyFill="1">
      <alignment vertical="center"/>
    </xf>
    <xf numFmtId="0" fontId="4" fillId="0" borderId="0" xfId="0" applyFont="1" applyBorder="1" applyAlignment="1">
      <alignment horizontal="right"/>
    </xf>
    <xf numFmtId="0" fontId="25" fillId="0" borderId="0" xfId="0" applyFont="1">
      <alignment vertical="center"/>
    </xf>
    <xf numFmtId="0" fontId="19" fillId="0" borderId="0" xfId="0" applyFont="1" applyFill="1" applyAlignment="1">
      <alignment horizontal="right" vertical="top"/>
    </xf>
    <xf numFmtId="0" fontId="19" fillId="0" borderId="0" xfId="0" applyFont="1" applyAlignment="1">
      <alignment vertical="top"/>
    </xf>
    <xf numFmtId="0" fontId="26" fillId="0" borderId="0" xfId="0" applyFont="1">
      <alignment vertical="center"/>
    </xf>
    <xf numFmtId="0" fontId="19" fillId="0" borderId="0" xfId="0" applyFont="1" applyAlignment="1">
      <alignment horizontal="right" vertical="top"/>
    </xf>
    <xf numFmtId="0" fontId="19" fillId="0" borderId="0" xfId="0" applyFont="1" applyFill="1" applyAlignment="1">
      <alignment horizontal="left" vertical="top"/>
    </xf>
    <xf numFmtId="0" fontId="11" fillId="0" borderId="23" xfId="0" applyNumberFormat="1" applyFont="1" applyBorder="1" applyAlignment="1">
      <alignment horizontal="right" vertical="center"/>
    </xf>
    <xf numFmtId="0" fontId="11" fillId="0" borderId="0" xfId="0" applyFont="1" applyFill="1" applyBorder="1" applyAlignment="1">
      <alignment horizontal="center" vertical="center"/>
    </xf>
    <xf numFmtId="38" fontId="21" fillId="0" borderId="0" xfId="2" applyFont="1">
      <alignment vertical="center"/>
    </xf>
    <xf numFmtId="38" fontId="0" fillId="0" borderId="0" xfId="2" applyFont="1">
      <alignment vertical="center"/>
    </xf>
    <xf numFmtId="0" fontId="17" fillId="0" borderId="0" xfId="0" applyFont="1" applyBorder="1" applyAlignment="1">
      <alignment horizontal="center" vertical="center" wrapText="1"/>
    </xf>
    <xf numFmtId="0" fontId="10" fillId="0" borderId="0" xfId="0" applyFont="1" applyFill="1" applyAlignment="1">
      <alignment vertical="center" shrinkToFit="1"/>
    </xf>
    <xf numFmtId="0" fontId="11" fillId="0" borderId="19" xfId="0" applyFont="1" applyBorder="1" applyAlignment="1">
      <alignment horizontal="right" vertical="center" shrinkToFit="1"/>
    </xf>
    <xf numFmtId="0" fontId="0" fillId="0" borderId="0" xfId="0" applyAlignment="1">
      <alignment vertical="center" shrinkToFit="1"/>
    </xf>
    <xf numFmtId="0" fontId="11" fillId="0" borderId="23"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30" xfId="0" applyFont="1" applyBorder="1" applyAlignment="1">
      <alignment horizontal="right" vertical="center" shrinkToFit="1"/>
    </xf>
    <xf numFmtId="0" fontId="11" fillId="0" borderId="20" xfId="0" applyFont="1" applyBorder="1" applyAlignment="1">
      <alignment horizontal="right" vertical="center" shrinkToFit="1"/>
    </xf>
    <xf numFmtId="0" fontId="11" fillId="0" borderId="21" xfId="0" applyFont="1" applyBorder="1" applyAlignment="1">
      <alignment horizontal="right" vertical="center" shrinkToFit="1"/>
    </xf>
    <xf numFmtId="0" fontId="11" fillId="0" borderId="44" xfId="0" applyFont="1" applyBorder="1" applyAlignment="1">
      <alignment horizontal="center" vertical="center" shrinkToFit="1"/>
    </xf>
    <xf numFmtId="0" fontId="11" fillId="0" borderId="55" xfId="0" applyFont="1" applyBorder="1" applyAlignment="1">
      <alignment horizontal="right" vertical="center" shrinkToFit="1"/>
    </xf>
    <xf numFmtId="0" fontId="11" fillId="0" borderId="41"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70" xfId="0" applyFont="1" applyBorder="1" applyAlignment="1">
      <alignment horizontal="center" vertical="center" shrinkToFit="1"/>
    </xf>
    <xf numFmtId="0" fontId="11" fillId="0" borderId="58" xfId="0" applyFont="1" applyBorder="1" applyAlignment="1">
      <alignment horizontal="right" vertical="center" shrinkToFit="1"/>
    </xf>
    <xf numFmtId="3" fontId="0" fillId="0" borderId="0" xfId="0" applyNumberFormat="1">
      <alignment vertical="center"/>
    </xf>
    <xf numFmtId="3" fontId="15" fillId="0" borderId="18" xfId="0" applyNumberFormat="1" applyFont="1" applyFill="1" applyBorder="1" applyAlignment="1">
      <alignment horizontal="right" vertical="center"/>
    </xf>
    <xf numFmtId="0" fontId="10" fillId="0" borderId="15" xfId="0" applyFont="1" applyBorder="1" applyAlignment="1">
      <alignment horizontal="center" vertical="center" wrapText="1" shrinkToFit="1"/>
    </xf>
    <xf numFmtId="0" fontId="6" fillId="0" borderId="23" xfId="0" applyFont="1" applyFill="1" applyBorder="1" applyAlignment="1">
      <alignment horizontal="right" vertical="center"/>
    </xf>
    <xf numFmtId="3" fontId="6" fillId="0" borderId="24" xfId="0" applyNumberFormat="1" applyFont="1" applyFill="1" applyBorder="1" applyAlignment="1">
      <alignment horizontal="right" vertical="center"/>
    </xf>
    <xf numFmtId="3" fontId="6" fillId="0" borderId="25" xfId="0" applyNumberFormat="1" applyFont="1" applyFill="1" applyBorder="1" applyAlignment="1">
      <alignment horizontal="right" vertical="center"/>
    </xf>
    <xf numFmtId="0" fontId="0" fillId="0" borderId="0" xfId="0" applyFont="1" applyAlignment="1">
      <alignment horizontal="right" vertical="center"/>
    </xf>
    <xf numFmtId="0" fontId="11" fillId="0" borderId="9" xfId="46" applyFont="1" applyFill="1" applyBorder="1" applyAlignment="1">
      <alignment horizontal="center" vertical="center" shrinkToFit="1"/>
    </xf>
    <xf numFmtId="0" fontId="11" fillId="0" borderId="7" xfId="46" applyFont="1" applyFill="1" applyBorder="1" applyAlignment="1">
      <alignment horizontal="center" vertical="center" shrinkToFit="1"/>
    </xf>
    <xf numFmtId="0" fontId="11" fillId="0" borderId="8" xfId="46" applyFont="1" applyFill="1" applyBorder="1" applyAlignment="1">
      <alignment horizontal="center" vertical="center" shrinkToFit="1"/>
    </xf>
    <xf numFmtId="3" fontId="15" fillId="0" borderId="17" xfId="0" applyNumberFormat="1" applyFont="1" applyFill="1" applyBorder="1" applyAlignment="1">
      <alignment horizontal="right" vertical="center"/>
    </xf>
    <xf numFmtId="3" fontId="15" fillId="0" borderId="46" xfId="0" applyNumberFormat="1" applyFont="1" applyFill="1" applyBorder="1" applyAlignment="1">
      <alignment horizontal="right" vertical="center"/>
    </xf>
    <xf numFmtId="3" fontId="15" fillId="0" borderId="16" xfId="0" applyNumberFormat="1" applyFont="1" applyFill="1" applyBorder="1" applyAlignment="1">
      <alignment horizontal="right" vertical="center"/>
    </xf>
    <xf numFmtId="0" fontId="0" fillId="0" borderId="0" xfId="0" applyFill="1">
      <alignment vertical="center"/>
    </xf>
    <xf numFmtId="0" fontId="4" fillId="0" borderId="0" xfId="0" applyFont="1" applyFill="1" applyAlignment="1">
      <alignment horizontal="right" vertical="center"/>
    </xf>
    <xf numFmtId="0" fontId="0" fillId="0" borderId="0" xfId="0" applyFont="1" applyAlignment="1">
      <alignment vertical="center" shrinkToFit="1"/>
    </xf>
    <xf numFmtId="0" fontId="10" fillId="0" borderId="0" xfId="19" applyFont="1" applyBorder="1" applyAlignment="1">
      <alignment vertical="center"/>
    </xf>
    <xf numFmtId="0" fontId="10" fillId="0" borderId="0" xfId="19" applyFont="1" applyBorder="1" applyAlignment="1"/>
    <xf numFmtId="0" fontId="10" fillId="0" borderId="0" xfId="19" applyFont="1" applyBorder="1" applyAlignment="1">
      <alignment horizontal="center"/>
    </xf>
    <xf numFmtId="178" fontId="10" fillId="0" borderId="0" xfId="19" applyNumberFormat="1" applyFont="1" applyBorder="1" applyAlignment="1">
      <alignment horizontal="center"/>
    </xf>
    <xf numFmtId="0" fontId="11" fillId="0" borderId="1" xfId="19" applyFont="1" applyBorder="1" applyAlignment="1">
      <alignment horizontal="center" vertical="center" shrinkToFit="1"/>
    </xf>
    <xf numFmtId="178" fontId="11" fillId="0" borderId="1" xfId="19" applyNumberFormat="1" applyFont="1" applyBorder="1" applyAlignment="1">
      <alignment horizontal="center" vertical="center" shrinkToFit="1"/>
    </xf>
    <xf numFmtId="0" fontId="11" fillId="0" borderId="2" xfId="19" applyFont="1" applyBorder="1" applyAlignment="1">
      <alignment horizontal="left" vertical="center" shrinkToFit="1"/>
    </xf>
    <xf numFmtId="0" fontId="11" fillId="0" borderId="2" xfId="19" applyFont="1" applyBorder="1" applyAlignment="1">
      <alignment horizontal="center" vertical="center" shrinkToFit="1"/>
    </xf>
    <xf numFmtId="0" fontId="11" fillId="0" borderId="2" xfId="19" applyFont="1" applyBorder="1" applyAlignment="1">
      <alignment horizontal="center" vertical="top" shrinkToFit="1"/>
    </xf>
    <xf numFmtId="178" fontId="11" fillId="0" borderId="2" xfId="19" applyNumberFormat="1" applyFont="1" applyBorder="1" applyAlignment="1">
      <alignment horizontal="center" vertical="center" shrinkToFit="1"/>
    </xf>
    <xf numFmtId="0" fontId="11" fillId="0" borderId="3" xfId="19" applyFont="1" applyBorder="1" applyAlignment="1">
      <alignment horizontal="center" vertical="center" shrinkToFit="1"/>
    </xf>
    <xf numFmtId="0" fontId="4" fillId="0" borderId="3" xfId="19" applyFont="1" applyBorder="1" applyAlignment="1">
      <alignment horizontal="center" vertical="center" shrinkToFit="1"/>
    </xf>
    <xf numFmtId="178" fontId="11" fillId="0" borderId="3" xfId="19" applyNumberFormat="1" applyFont="1" applyBorder="1" applyAlignment="1">
      <alignment horizontal="center" vertical="center" shrinkToFit="1"/>
    </xf>
    <xf numFmtId="0" fontId="11" fillId="0" borderId="2" xfId="46" applyFont="1" applyFill="1" applyBorder="1" applyAlignment="1">
      <alignment horizontal="distributed" vertical="center" shrinkToFit="1"/>
    </xf>
    <xf numFmtId="0" fontId="11" fillId="0" borderId="34" xfId="46" applyFont="1" applyFill="1" applyBorder="1" applyAlignment="1">
      <alignment horizontal="distributed" vertical="center" shrinkToFit="1"/>
    </xf>
    <xf numFmtId="0" fontId="11" fillId="0" borderId="0" xfId="46" applyFont="1" applyFill="1" applyBorder="1" applyAlignment="1">
      <alignment horizontal="distributed" vertical="center" shrinkToFit="1"/>
    </xf>
    <xf numFmtId="38" fontId="20" fillId="0" borderId="0" xfId="2" applyFont="1" applyFill="1" applyBorder="1" applyAlignment="1">
      <alignment horizontal="right" vertical="center" shrinkToFit="1"/>
    </xf>
    <xf numFmtId="0" fontId="2" fillId="0" borderId="0" xfId="0" applyFont="1">
      <alignment vertical="center"/>
    </xf>
    <xf numFmtId="0" fontId="10" fillId="0" borderId="0" xfId="19" applyFont="1"/>
    <xf numFmtId="178" fontId="10" fillId="0" borderId="0" xfId="19" applyNumberFormat="1" applyFont="1"/>
    <xf numFmtId="180" fontId="29" fillId="0" borderId="72" xfId="1" applyNumberFormat="1" applyBorder="1" applyAlignment="1" applyProtection="1">
      <alignment horizontal="center" vertical="center"/>
    </xf>
    <xf numFmtId="180" fontId="29" fillId="0" borderId="73" xfId="1" applyNumberFormat="1" applyBorder="1" applyAlignment="1" applyProtection="1">
      <alignment horizontal="center" vertical="center"/>
    </xf>
    <xf numFmtId="180" fontId="29" fillId="0" borderId="74" xfId="1" applyNumberFormat="1" applyBorder="1" applyAlignment="1" applyProtection="1">
      <alignment horizontal="center" vertical="center"/>
    </xf>
    <xf numFmtId="0" fontId="0" fillId="0" borderId="0" xfId="0" applyFont="1" applyBorder="1">
      <alignment vertical="center"/>
    </xf>
    <xf numFmtId="3" fontId="6" fillId="0" borderId="20" xfId="0" applyNumberFormat="1" applyFont="1" applyFill="1" applyBorder="1" applyAlignment="1">
      <alignment horizontal="right" vertical="center"/>
    </xf>
    <xf numFmtId="0" fontId="6" fillId="0" borderId="20" xfId="0" applyFont="1" applyFill="1" applyBorder="1" applyAlignment="1">
      <alignment horizontal="right" vertical="center"/>
    </xf>
    <xf numFmtId="3" fontId="6" fillId="0" borderId="21" xfId="0" applyNumberFormat="1" applyFont="1" applyFill="1" applyBorder="1" applyAlignment="1">
      <alignment horizontal="right" vertical="center"/>
    </xf>
    <xf numFmtId="38" fontId="6" fillId="0" borderId="14" xfId="45" applyNumberFormat="1" applyFont="1" applyFill="1" applyBorder="1" applyAlignment="1">
      <alignment vertical="center"/>
    </xf>
    <xf numFmtId="176" fontId="6" fillId="0" borderId="15" xfId="0" applyNumberFormat="1" applyFont="1" applyFill="1" applyBorder="1" applyAlignment="1">
      <alignment horizontal="right" vertical="center"/>
    </xf>
    <xf numFmtId="38" fontId="6" fillId="0" borderId="15" xfId="2" applyNumberFormat="1" applyFont="1" applyFill="1" applyBorder="1" applyAlignment="1">
      <alignment horizontal="right" vertical="center"/>
    </xf>
    <xf numFmtId="176" fontId="6" fillId="0" borderId="11" xfId="0" applyNumberFormat="1" applyFont="1" applyFill="1" applyBorder="1" applyAlignment="1">
      <alignment horizontal="right" vertical="center"/>
    </xf>
    <xf numFmtId="3" fontId="15" fillId="0" borderId="6" xfId="0" applyNumberFormat="1" applyFont="1" applyFill="1" applyBorder="1" applyAlignment="1">
      <alignment vertical="center" shrinkToFit="1"/>
    </xf>
    <xf numFmtId="177" fontId="15" fillId="0" borderId="17" xfId="0" applyNumberFormat="1" applyFont="1" applyFill="1" applyBorder="1" applyAlignment="1">
      <alignment vertical="center" shrinkToFit="1"/>
    </xf>
    <xf numFmtId="177" fontId="15" fillId="0" borderId="18" xfId="0" applyNumberFormat="1" applyFont="1" applyFill="1" applyBorder="1" applyAlignment="1">
      <alignment vertical="center" shrinkToFit="1"/>
    </xf>
    <xf numFmtId="3" fontId="15" fillId="0" borderId="6" xfId="7" applyNumberFormat="1" applyFont="1" applyFill="1" applyBorder="1" applyAlignment="1">
      <alignment vertical="center" shrinkToFit="1"/>
    </xf>
    <xf numFmtId="3" fontId="15" fillId="0" borderId="6" xfId="0" applyNumberFormat="1" applyFont="1" applyFill="1" applyBorder="1" applyAlignment="1">
      <alignment horizontal="right" vertical="center" shrinkToFit="1"/>
    </xf>
    <xf numFmtId="177" fontId="15" fillId="0" borderId="18" xfId="0" applyNumberFormat="1" applyFont="1" applyFill="1" applyBorder="1" applyAlignment="1">
      <alignment horizontal="right" vertical="center" shrinkToFit="1"/>
    </xf>
    <xf numFmtId="3" fontId="12" fillId="0" borderId="4" xfId="0" applyNumberFormat="1" applyFont="1" applyFill="1" applyBorder="1" applyAlignment="1">
      <alignment vertical="center" shrinkToFit="1"/>
    </xf>
    <xf numFmtId="177" fontId="12" fillId="0" borderId="13" xfId="0" applyNumberFormat="1" applyFont="1" applyFill="1" applyBorder="1" applyAlignment="1">
      <alignment vertical="center" shrinkToFit="1"/>
    </xf>
    <xf numFmtId="177" fontId="12" fillId="0" borderId="18" xfId="0" applyNumberFormat="1" applyFont="1" applyFill="1" applyBorder="1" applyAlignment="1">
      <alignment vertical="center" shrinkToFit="1"/>
    </xf>
    <xf numFmtId="3" fontId="12" fillId="0" borderId="4" xfId="7" applyNumberFormat="1" applyFont="1" applyFill="1" applyBorder="1" applyAlignment="1">
      <alignment vertical="center" shrinkToFit="1"/>
    </xf>
    <xf numFmtId="177" fontId="12" fillId="0" borderId="10" xfId="0" applyNumberFormat="1" applyFont="1" applyFill="1" applyBorder="1" applyAlignment="1">
      <alignment vertical="center" shrinkToFit="1"/>
    </xf>
    <xf numFmtId="3" fontId="12" fillId="0" borderId="4" xfId="0" applyNumberFormat="1" applyFont="1" applyFill="1" applyBorder="1" applyAlignment="1">
      <alignment horizontal="right" vertical="center" shrinkToFit="1"/>
    </xf>
    <xf numFmtId="177" fontId="12" fillId="0" borderId="10" xfId="0" applyNumberFormat="1" applyFont="1" applyFill="1" applyBorder="1" applyAlignment="1">
      <alignment horizontal="right" vertical="center" shrinkToFit="1"/>
    </xf>
    <xf numFmtId="3" fontId="12" fillId="0" borderId="4" xfId="7" applyNumberFormat="1" applyFont="1" applyFill="1" applyBorder="1" applyAlignment="1">
      <alignment horizontal="right" vertical="center" shrinkToFit="1"/>
    </xf>
    <xf numFmtId="3" fontId="12" fillId="0" borderId="30" xfId="0" applyNumberFormat="1" applyFont="1" applyFill="1" applyBorder="1" applyAlignment="1">
      <alignment vertical="center" shrinkToFit="1"/>
    </xf>
    <xf numFmtId="177" fontId="12" fillId="0" borderId="15" xfId="0" applyNumberFormat="1" applyFont="1" applyFill="1" applyBorder="1" applyAlignment="1">
      <alignment vertical="center" shrinkToFit="1"/>
    </xf>
    <xf numFmtId="177" fontId="12" fillId="0" borderId="11" xfId="0" applyNumberFormat="1" applyFont="1" applyFill="1" applyBorder="1" applyAlignment="1">
      <alignment vertical="center" shrinkToFit="1"/>
    </xf>
    <xf numFmtId="3" fontId="12" fillId="0" borderId="5" xfId="7" applyNumberFormat="1" applyFont="1" applyFill="1" applyBorder="1" applyAlignment="1">
      <alignment vertical="center" shrinkToFit="1"/>
    </xf>
    <xf numFmtId="3" fontId="12" fillId="0" borderId="30" xfId="7" applyNumberFormat="1" applyFont="1" applyFill="1" applyBorder="1" applyAlignment="1">
      <alignment horizontal="right" vertical="center" shrinkToFit="1"/>
    </xf>
    <xf numFmtId="177" fontId="12" fillId="0" borderId="21" xfId="0" applyNumberFormat="1" applyFont="1" applyFill="1" applyBorder="1" applyAlignment="1">
      <alignment horizontal="right" vertical="center" shrinkToFit="1"/>
    </xf>
    <xf numFmtId="3" fontId="12" fillId="0" borderId="30" xfId="0" applyNumberFormat="1" applyFont="1" applyFill="1" applyBorder="1" applyAlignment="1">
      <alignment horizontal="right" vertical="center" shrinkToFit="1"/>
    </xf>
    <xf numFmtId="3" fontId="15" fillId="0" borderId="6" xfId="7" applyNumberFormat="1" applyFont="1" applyFill="1" applyBorder="1" applyAlignment="1">
      <alignment horizontal="right" vertical="center" shrinkToFit="1"/>
    </xf>
    <xf numFmtId="177" fontId="15" fillId="0" borderId="17" xfId="0" applyNumberFormat="1" applyFont="1" applyFill="1" applyBorder="1" applyAlignment="1">
      <alignment horizontal="right" vertical="center" shrinkToFit="1"/>
    </xf>
    <xf numFmtId="3" fontId="15" fillId="0" borderId="16" xfId="0" applyNumberFormat="1" applyFont="1" applyFill="1" applyBorder="1" applyAlignment="1">
      <alignment horizontal="right" vertical="center" shrinkToFit="1"/>
    </xf>
    <xf numFmtId="177" fontId="15" fillId="0" borderId="29" xfId="0" applyNumberFormat="1" applyFont="1" applyFill="1" applyBorder="1" applyAlignment="1">
      <alignment horizontal="right" vertical="center" shrinkToFit="1"/>
    </xf>
    <xf numFmtId="38" fontId="27" fillId="0" borderId="6" xfId="2" applyFont="1" applyFill="1" applyBorder="1" applyAlignment="1">
      <alignment horizontal="right" vertical="center" shrinkToFit="1"/>
    </xf>
    <xf numFmtId="177" fontId="15" fillId="0" borderId="46" xfId="0" applyNumberFormat="1" applyFont="1" applyFill="1" applyBorder="1" applyAlignment="1">
      <alignment horizontal="right" vertical="center" shrinkToFit="1"/>
    </xf>
    <xf numFmtId="177" fontId="12" fillId="0" borderId="13" xfId="0" applyNumberFormat="1" applyFont="1" applyFill="1" applyBorder="1" applyAlignment="1">
      <alignment horizontal="right" vertical="center" shrinkToFit="1"/>
    </xf>
    <xf numFmtId="3" fontId="12" fillId="0" borderId="12" xfId="0" applyNumberFormat="1" applyFont="1" applyFill="1" applyBorder="1" applyAlignment="1">
      <alignment horizontal="right" vertical="center" shrinkToFit="1"/>
    </xf>
    <xf numFmtId="38" fontId="6" fillId="0" borderId="4" xfId="2" applyFont="1" applyFill="1" applyBorder="1" applyAlignment="1">
      <alignment horizontal="right" vertical="center" shrinkToFit="1"/>
    </xf>
    <xf numFmtId="177" fontId="12" fillId="0" borderId="26" xfId="0" applyNumberFormat="1" applyFont="1" applyFill="1" applyBorder="1" applyAlignment="1">
      <alignment horizontal="right" vertical="center" shrinkToFit="1"/>
    </xf>
    <xf numFmtId="3" fontId="12" fillId="0" borderId="23" xfId="7" applyNumberFormat="1" applyFont="1" applyFill="1" applyBorder="1" applyAlignment="1">
      <alignment horizontal="right" vertical="center" shrinkToFit="1"/>
    </xf>
    <xf numFmtId="177" fontId="12" fillId="0" borderId="25" xfId="0" applyNumberFormat="1" applyFont="1" applyFill="1" applyBorder="1" applyAlignment="1">
      <alignment horizontal="right" vertical="center" shrinkToFit="1"/>
    </xf>
    <xf numFmtId="3" fontId="12" fillId="0" borderId="39" xfId="0" applyNumberFormat="1" applyFont="1" applyFill="1" applyBorder="1" applyAlignment="1">
      <alignment horizontal="right" vertical="center" shrinkToFit="1"/>
    </xf>
    <xf numFmtId="177" fontId="12" fillId="0" borderId="69" xfId="0" applyNumberFormat="1" applyFont="1" applyFill="1" applyBorder="1" applyAlignment="1">
      <alignment horizontal="right" vertical="center" shrinkToFit="1"/>
    </xf>
    <xf numFmtId="3" fontId="12" fillId="0" borderId="5" xfId="7" applyNumberFormat="1" applyFont="1" applyFill="1" applyBorder="1" applyAlignment="1">
      <alignment horizontal="right" vertical="center" shrinkToFit="1"/>
    </xf>
    <xf numFmtId="177" fontId="12" fillId="0" borderId="15" xfId="0" applyNumberFormat="1" applyFont="1" applyFill="1" applyBorder="1" applyAlignment="1">
      <alignment horizontal="right" vertical="center" shrinkToFit="1"/>
    </xf>
    <xf numFmtId="177" fontId="12" fillId="0" borderId="11" xfId="0" applyNumberFormat="1" applyFont="1" applyFill="1" applyBorder="1" applyAlignment="1">
      <alignment horizontal="right" vertical="center" shrinkToFit="1"/>
    </xf>
    <xf numFmtId="3" fontId="12" fillId="0" borderId="14" xfId="0" applyNumberFormat="1" applyFont="1" applyFill="1" applyBorder="1" applyAlignment="1">
      <alignment horizontal="right" vertical="center" shrinkToFit="1"/>
    </xf>
    <xf numFmtId="177" fontId="12" fillId="0" borderId="27" xfId="0" applyNumberFormat="1" applyFont="1" applyFill="1" applyBorder="1" applyAlignment="1">
      <alignment horizontal="right" vertical="center" shrinkToFit="1"/>
    </xf>
    <xf numFmtId="38" fontId="6" fillId="0" borderId="5" xfId="2" applyFont="1" applyFill="1" applyBorder="1" applyAlignment="1">
      <alignment horizontal="right" vertical="center" shrinkToFit="1"/>
    </xf>
    <xf numFmtId="3" fontId="12" fillId="0" borderId="12" xfId="0" applyNumberFormat="1" applyFont="1" applyFill="1" applyBorder="1" applyAlignment="1">
      <alignment horizontal="right" vertical="center"/>
    </xf>
    <xf numFmtId="3" fontId="12" fillId="0" borderId="13" xfId="0" applyNumberFormat="1" applyFont="1" applyFill="1" applyBorder="1" applyAlignment="1">
      <alignment horizontal="right" vertical="center"/>
    </xf>
    <xf numFmtId="3" fontId="12" fillId="0" borderId="10" xfId="0" applyNumberFormat="1" applyFont="1" applyFill="1" applyBorder="1" applyAlignment="1">
      <alignment horizontal="right" vertical="center"/>
    </xf>
    <xf numFmtId="3" fontId="12" fillId="0" borderId="14" xfId="0" applyNumberFormat="1" applyFont="1" applyFill="1" applyBorder="1" applyAlignment="1">
      <alignment horizontal="right" vertical="center"/>
    </xf>
    <xf numFmtId="3" fontId="12" fillId="0" borderId="15" xfId="0" applyNumberFormat="1" applyFont="1" applyFill="1" applyBorder="1" applyAlignment="1">
      <alignment horizontal="right" vertical="center"/>
    </xf>
    <xf numFmtId="3" fontId="12" fillId="0" borderId="11" xfId="0" applyNumberFormat="1" applyFont="1" applyFill="1" applyBorder="1" applyAlignment="1">
      <alignment horizontal="right" vertical="center"/>
    </xf>
    <xf numFmtId="0" fontId="10" fillId="0" borderId="62" xfId="0" applyFont="1" applyBorder="1" applyAlignment="1">
      <alignment horizontal="center" vertical="center"/>
    </xf>
    <xf numFmtId="0" fontId="24" fillId="0" borderId="62" xfId="0" applyFont="1" applyBorder="1" applyAlignment="1">
      <alignment horizontal="center" vertical="center"/>
    </xf>
    <xf numFmtId="0" fontId="10" fillId="0" borderId="58" xfId="0" applyFont="1" applyBorder="1" applyAlignment="1">
      <alignment horizontal="center" vertical="center"/>
    </xf>
    <xf numFmtId="0" fontId="19" fillId="0" borderId="0" xfId="0" applyFont="1" applyAlignment="1">
      <alignment horizontal="left" vertical="top"/>
    </xf>
    <xf numFmtId="0" fontId="19" fillId="0" borderId="0" xfId="0" applyFont="1" applyAlignment="1">
      <alignment horizontal="left" vertical="top" wrapText="1"/>
    </xf>
    <xf numFmtId="0" fontId="10" fillId="0" borderId="59"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9" xfId="0" applyFont="1" applyFill="1" applyBorder="1" applyAlignment="1">
      <alignment horizontal="center" vertical="center"/>
    </xf>
    <xf numFmtId="0" fontId="10" fillId="0" borderId="63" xfId="0" applyFont="1" applyFill="1" applyBorder="1" applyAlignment="1">
      <alignment horizontal="center" vertical="center"/>
    </xf>
    <xf numFmtId="0" fontId="19" fillId="0" borderId="0" xfId="0" applyFont="1" applyFill="1" applyAlignment="1">
      <alignment horizontal="right" vertical="top"/>
    </xf>
    <xf numFmtId="0" fontId="10" fillId="0" borderId="56" xfId="0" applyFont="1" applyBorder="1" applyAlignment="1">
      <alignment vertical="center"/>
    </xf>
    <xf numFmtId="0" fontId="10" fillId="0" borderId="47"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46" xfId="0" applyFont="1" applyFill="1" applyBorder="1" applyAlignment="1">
      <alignment vertical="center" wrapText="1"/>
    </xf>
    <xf numFmtId="0" fontId="10"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3" fontId="6" fillId="0" borderId="19" xfId="0" applyNumberFormat="1" applyFont="1" applyFill="1" applyBorder="1" applyAlignment="1">
      <alignment horizontal="right" vertical="center"/>
    </xf>
    <xf numFmtId="0" fontId="10" fillId="0" borderId="46" xfId="0" applyFont="1" applyFill="1" applyBorder="1" applyAlignment="1">
      <alignment horizontal="center" vertical="center"/>
    </xf>
    <xf numFmtId="0" fontId="10" fillId="0" borderId="10" xfId="0" applyFont="1" applyFill="1" applyBorder="1" applyAlignment="1">
      <alignment horizontal="center" vertical="center"/>
    </xf>
    <xf numFmtId="0" fontId="24"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9" fillId="0" borderId="0" xfId="0" applyFont="1" applyFill="1" applyAlignment="1">
      <alignment vertical="top" wrapText="1"/>
    </xf>
    <xf numFmtId="38" fontId="28" fillId="0" borderId="33" xfId="2" applyFont="1" applyFill="1" applyBorder="1" applyAlignment="1">
      <alignment horizontal="right" vertical="center" shrinkToFit="1"/>
    </xf>
    <xf numFmtId="38" fontId="20" fillId="0" borderId="33" xfId="2" applyFont="1" applyFill="1" applyBorder="1" applyAlignment="1">
      <alignment horizontal="right" vertical="center" shrinkToFit="1"/>
    </xf>
    <xf numFmtId="38" fontId="28" fillId="0" borderId="2" xfId="2" applyFont="1" applyFill="1" applyBorder="1" applyAlignment="1">
      <alignment horizontal="right" vertical="center" shrinkToFit="1"/>
    </xf>
    <xf numFmtId="38" fontId="20" fillId="0" borderId="2" xfId="2" applyFont="1" applyFill="1" applyBorder="1" applyAlignment="1">
      <alignment horizontal="right" vertical="center" shrinkToFit="1"/>
    </xf>
    <xf numFmtId="38" fontId="28" fillId="0" borderId="34" xfId="2" applyFont="1" applyFill="1" applyBorder="1" applyAlignment="1">
      <alignment horizontal="right" vertical="center" shrinkToFit="1"/>
    </xf>
    <xf numFmtId="38" fontId="20" fillId="0" borderId="34" xfId="2" applyFont="1" applyFill="1" applyBorder="1" applyAlignment="1">
      <alignment horizontal="right" vertical="center" shrinkToFit="1"/>
    </xf>
    <xf numFmtId="181" fontId="2" fillId="0" borderId="0" xfId="22" applyNumberFormat="1" applyFont="1" applyFill="1" applyBorder="1" applyAlignment="1">
      <alignment horizontal="right" shrinkToFit="1"/>
    </xf>
    <xf numFmtId="0" fontId="0" fillId="0" borderId="0" xfId="0" applyFill="1" applyAlignment="1">
      <alignment vertical="top"/>
    </xf>
    <xf numFmtId="38" fontId="6" fillId="0" borderId="39" xfId="45" applyNumberFormat="1" applyFont="1" applyFill="1" applyBorder="1" applyAlignment="1">
      <alignment vertical="center"/>
    </xf>
    <xf numFmtId="176" fontId="6" fillId="0" borderId="24" xfId="0" applyNumberFormat="1" applyFont="1" applyFill="1" applyBorder="1" applyAlignment="1">
      <alignment horizontal="right" vertical="center"/>
    </xf>
    <xf numFmtId="38" fontId="6" fillId="0" borderId="24" xfId="2" applyNumberFormat="1" applyFont="1" applyFill="1" applyBorder="1" applyAlignment="1">
      <alignment horizontal="right" vertical="center"/>
    </xf>
    <xf numFmtId="176" fontId="6" fillId="0" borderId="25" xfId="0" applyNumberFormat="1" applyFont="1" applyFill="1" applyBorder="1" applyAlignment="1">
      <alignment horizontal="right" vertical="center"/>
    </xf>
    <xf numFmtId="38" fontId="6" fillId="0" borderId="15" xfId="45" applyNumberFormat="1" applyFont="1" applyFill="1" applyBorder="1" applyAlignment="1">
      <alignment vertical="center"/>
    </xf>
    <xf numFmtId="0" fontId="19" fillId="0" borderId="0" xfId="0" applyFont="1" applyFill="1" applyBorder="1" applyAlignment="1">
      <alignment horizontal="left" vertical="top" wrapText="1"/>
    </xf>
    <xf numFmtId="0" fontId="10" fillId="0" borderId="49" xfId="0" applyFont="1" applyBorder="1" applyAlignment="1">
      <alignment horizontal="center" vertical="center"/>
    </xf>
    <xf numFmtId="0" fontId="10" fillId="0" borderId="56" xfId="0" applyFont="1" applyBorder="1" applyAlignment="1">
      <alignment horizontal="center" vertical="center"/>
    </xf>
    <xf numFmtId="0" fontId="10" fillId="0" borderId="59"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1" fillId="0" borderId="50" xfId="0" applyFont="1" applyBorder="1" applyAlignment="1">
      <alignment horizontal="center" vertical="center"/>
    </xf>
    <xf numFmtId="0" fontId="11" fillId="0" borderId="32" xfId="0" applyFont="1" applyBorder="1" applyAlignment="1">
      <alignment horizontal="center" vertical="center"/>
    </xf>
    <xf numFmtId="0" fontId="11" fillId="0" borderId="42" xfId="0" applyFont="1" applyBorder="1" applyAlignment="1">
      <alignment horizontal="center" vertical="center"/>
    </xf>
    <xf numFmtId="0" fontId="11" fillId="0" borderId="31"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3" fontId="6" fillId="0" borderId="13" xfId="0" applyNumberFormat="1" applyFont="1" applyFill="1" applyBorder="1" applyAlignment="1">
      <alignment horizontal="center" vertical="center"/>
    </xf>
    <xf numFmtId="0" fontId="10" fillId="0" borderId="4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9" fillId="0" borderId="0" xfId="0" applyFont="1" applyAlignment="1">
      <alignment horizontal="left" vertical="top"/>
    </xf>
    <xf numFmtId="0" fontId="10" fillId="0" borderId="22"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0" fontId="19" fillId="0" borderId="0" xfId="0" applyFont="1" applyAlignment="1">
      <alignment horizontal="left" vertical="top" shrinkToFit="1"/>
    </xf>
    <xf numFmtId="3" fontId="6" fillId="0" borderId="20" xfId="0" applyNumberFormat="1" applyFont="1" applyFill="1" applyBorder="1" applyAlignment="1">
      <alignment horizontal="center" vertical="center"/>
    </xf>
    <xf numFmtId="0" fontId="0" fillId="0" borderId="0" xfId="0" applyBorder="1" applyAlignment="1">
      <alignment horizontal="right" vertical="center" wrapText="1"/>
    </xf>
    <xf numFmtId="0" fontId="10" fillId="0" borderId="4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65" xfId="0" applyFont="1" applyBorder="1" applyAlignment="1">
      <alignment horizontal="center" vertical="center" wrapText="1"/>
    </xf>
    <xf numFmtId="0" fontId="19" fillId="0" borderId="0" xfId="0" applyFont="1" applyAlignment="1">
      <alignment horizontal="left" vertical="top" wrapText="1"/>
    </xf>
    <xf numFmtId="0" fontId="11" fillId="0" borderId="26" xfId="0" applyFont="1" applyBorder="1" applyAlignment="1">
      <alignment horizontal="left" vertical="center" shrinkToFit="1"/>
    </xf>
    <xf numFmtId="0" fontId="11" fillId="0" borderId="62" xfId="0" applyFont="1" applyBorder="1" applyAlignment="1">
      <alignment horizontal="left" vertical="center" shrinkToFit="1"/>
    </xf>
    <xf numFmtId="0" fontId="19" fillId="0" borderId="0" xfId="0" applyFont="1" applyFill="1" applyAlignment="1">
      <alignment horizontal="left" vertical="top" shrinkToFit="1"/>
    </xf>
    <xf numFmtId="0" fontId="19" fillId="0" borderId="0" xfId="0" applyFont="1" applyFill="1" applyAlignment="1">
      <alignment horizontal="right" vertical="top"/>
    </xf>
    <xf numFmtId="0" fontId="11" fillId="0" borderId="27" xfId="0" applyFont="1" applyBorder="1" applyAlignment="1">
      <alignment horizontal="left" vertical="center" shrinkToFit="1"/>
    </xf>
    <xf numFmtId="0" fontId="11" fillId="0" borderId="64" xfId="0" applyFont="1" applyBorder="1" applyAlignment="1">
      <alignment horizontal="left" vertical="center" shrinkToFit="1"/>
    </xf>
    <xf numFmtId="0" fontId="19" fillId="0" borderId="0" xfId="0" applyFont="1" applyFill="1" applyAlignment="1">
      <alignment horizontal="left" vertical="top" wrapText="1"/>
    </xf>
    <xf numFmtId="0" fontId="11" fillId="0" borderId="47" xfId="0" applyFont="1" applyBorder="1" applyAlignment="1">
      <alignment horizontal="center" vertical="center"/>
    </xf>
    <xf numFmtId="0" fontId="11" fillId="0" borderId="46" xfId="0" applyFont="1" applyBorder="1" applyAlignment="1">
      <alignment horizontal="center" vertical="center"/>
    </xf>
    <xf numFmtId="0" fontId="14" fillId="0" borderId="48" xfId="0" applyFont="1" applyBorder="1" applyAlignment="1">
      <alignment horizontal="left" vertical="center" shrinkToFit="1"/>
    </xf>
    <xf numFmtId="0" fontId="14" fillId="0" borderId="56" xfId="0" applyFont="1" applyBorder="1" applyAlignment="1">
      <alignment horizontal="left" vertical="center" shrinkToFit="1"/>
    </xf>
    <xf numFmtId="0" fontId="11" fillId="0" borderId="28" xfId="0" applyFont="1" applyBorder="1" applyAlignment="1">
      <alignment horizontal="center" vertical="center"/>
    </xf>
    <xf numFmtId="0" fontId="11" fillId="0" borderId="48" xfId="0" applyFont="1" applyBorder="1" applyAlignment="1">
      <alignment horizontal="center" vertical="center"/>
    </xf>
    <xf numFmtId="0" fontId="11" fillId="0" borderId="4" xfId="0" applyFont="1" applyBorder="1" applyAlignment="1">
      <alignment horizontal="center" vertical="center"/>
    </xf>
    <xf numFmtId="0" fontId="11" fillId="0" borderId="61" xfId="0" applyFont="1" applyBorder="1" applyAlignment="1">
      <alignment horizontal="center" vertical="center"/>
    </xf>
    <xf numFmtId="0" fontId="11" fillId="0" borderId="26" xfId="0" applyFont="1" applyBorder="1" applyAlignment="1">
      <alignment horizontal="center" vertical="center"/>
    </xf>
    <xf numFmtId="0" fontId="11" fillId="0" borderId="5" xfId="0" applyFont="1" applyBorder="1" applyAlignment="1">
      <alignment horizontal="center" vertical="center"/>
    </xf>
    <xf numFmtId="0" fontId="11" fillId="0" borderId="60" xfId="0" applyFont="1" applyBorder="1" applyAlignment="1">
      <alignment horizontal="center" vertical="center"/>
    </xf>
    <xf numFmtId="0" fontId="11" fillId="0" borderId="27" xfId="0" applyFont="1" applyBorder="1" applyAlignment="1">
      <alignment horizontal="center" vertical="center"/>
    </xf>
    <xf numFmtId="0" fontId="11" fillId="0" borderId="45" xfId="0" applyFont="1" applyBorder="1" applyAlignment="1">
      <alignment horizontal="center" vertical="center"/>
    </xf>
    <xf numFmtId="49" fontId="19" fillId="0" borderId="0" xfId="0" applyNumberFormat="1" applyFont="1" applyBorder="1" applyAlignment="1">
      <alignment horizontal="right" vertical="top"/>
    </xf>
    <xf numFmtId="0" fontId="19" fillId="0" borderId="0" xfId="0" applyFont="1" applyBorder="1" applyAlignment="1">
      <alignment horizontal="left" vertical="top" wrapText="1"/>
    </xf>
    <xf numFmtId="0" fontId="11" fillId="0" borderId="40"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0"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67"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8"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65"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53"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40" xfId="19" applyFont="1" applyBorder="1" applyAlignment="1">
      <alignment horizontal="left" vertical="center" shrinkToFit="1"/>
    </xf>
    <xf numFmtId="0" fontId="11" fillId="0" borderId="50" xfId="19" applyFont="1" applyBorder="1" applyAlignment="1">
      <alignment horizontal="left" vertical="center" shrinkToFit="1"/>
    </xf>
    <xf numFmtId="0" fontId="11" fillId="0" borderId="51" xfId="19" applyFont="1" applyBorder="1" applyAlignment="1">
      <alignment horizontal="left" vertical="center" shrinkToFit="1"/>
    </xf>
    <xf numFmtId="0" fontId="11" fillId="0" borderId="54" xfId="0" applyFont="1" applyBorder="1" applyAlignment="1">
      <alignment horizontal="center" vertical="center"/>
    </xf>
    <xf numFmtId="0" fontId="11" fillId="0" borderId="8" xfId="0" applyFont="1" applyBorder="1" applyAlignment="1">
      <alignment horizontal="center" vertical="center"/>
    </xf>
  </cellXfs>
  <cellStyles count="51">
    <cellStyle name="パーセント 2" xfId="50"/>
    <cellStyle name="ハイパーリンク 2" xfId="1"/>
    <cellStyle name="桁区切り" xfId="2" builtinId="6"/>
    <cellStyle name="桁区切り 2" xfId="3"/>
    <cellStyle name="桁区切り 2 2" xfId="4"/>
    <cellStyle name="桁区切り 2 3" xfId="49"/>
    <cellStyle name="桁区切り 3" xfId="5"/>
    <cellStyle name="桁区切り 3 2" xfId="6"/>
    <cellStyle name="桁区切り 4" xfId="7"/>
    <cellStyle name="通貨 2" xfId="8"/>
    <cellStyle name="通貨 2 2" xfId="9"/>
    <cellStyle name="標準" xfId="0" builtinId="0"/>
    <cellStyle name="標準 10" xfId="10"/>
    <cellStyle name="標準 11" xfId="11"/>
    <cellStyle name="標準 11 2" xfId="12"/>
    <cellStyle name="標準 12" xfId="13"/>
    <cellStyle name="標準 12 2" xfId="14"/>
    <cellStyle name="標準 13" xfId="15"/>
    <cellStyle name="標準 13 2" xfId="16"/>
    <cellStyle name="標準 14" xfId="17"/>
    <cellStyle name="標準 14 2" xfId="18"/>
    <cellStyle name="標準 2" xfId="19"/>
    <cellStyle name="標準 2 2" xfId="20"/>
    <cellStyle name="標準 2 2 2" xfId="21"/>
    <cellStyle name="標準 2 3" xfId="22"/>
    <cellStyle name="標準 2 4" xfId="23"/>
    <cellStyle name="標準 2 4 2" xfId="24"/>
    <cellStyle name="標準 2 5" xfId="25"/>
    <cellStyle name="標準 2 6" xfId="47"/>
    <cellStyle name="標準 3" xfId="26"/>
    <cellStyle name="標準 3 2" xfId="27"/>
    <cellStyle name="標準 3 3" xfId="28"/>
    <cellStyle name="標準 3 3 2" xfId="29"/>
    <cellStyle name="標準 3 4" xfId="30"/>
    <cellStyle name="標準 3 5" xfId="31"/>
    <cellStyle name="標準 3 6" xfId="48"/>
    <cellStyle name="標準 4" xfId="32"/>
    <cellStyle name="標準 4 2" xfId="33"/>
    <cellStyle name="標準 4 3" xfId="34"/>
    <cellStyle name="標準 5" xfId="35"/>
    <cellStyle name="標準 5 2" xfId="36"/>
    <cellStyle name="標準 6" xfId="37"/>
    <cellStyle name="標準 6 2" xfId="38"/>
    <cellStyle name="標準 7" xfId="39"/>
    <cellStyle name="標準 7 2" xfId="40"/>
    <cellStyle name="標準 8" xfId="41"/>
    <cellStyle name="標準 8 2" xfId="42"/>
    <cellStyle name="標準 9" xfId="43"/>
    <cellStyle name="標準 9 2" xfId="44"/>
    <cellStyle name="標準_(p072～111)統計表第8表" xfId="45"/>
    <cellStyle name="標準_h21-k6-data-j" xfId="46"/>
  </cellStyles>
  <dxfs count="5">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6350"/>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zoomScaleNormal="100" zoomScaleSheetLayoutView="100" workbookViewId="0">
      <selection activeCell="A9" sqref="A9"/>
    </sheetView>
  </sheetViews>
  <sheetFormatPr defaultRowHeight="21.95" customHeight="1" x14ac:dyDescent="0.15"/>
  <cols>
    <col min="1" max="1" width="10.625" style="40" customWidth="1"/>
    <col min="2" max="2" width="90.625" style="39" customWidth="1"/>
    <col min="3" max="16384" width="9" style="39"/>
  </cols>
  <sheetData>
    <row r="1" spans="1:2" ht="21.95" customHeight="1" thickBot="1" x14ac:dyDescent="0.2">
      <c r="A1" s="102" t="s">
        <v>161</v>
      </c>
    </row>
    <row r="2" spans="1:2" ht="24.95" customHeight="1" thickBot="1" x14ac:dyDescent="0.2">
      <c r="A2" s="99" t="s">
        <v>74</v>
      </c>
      <c r="B2" s="100" t="s">
        <v>110</v>
      </c>
    </row>
    <row r="3" spans="1:2" ht="24.95" customHeight="1" x14ac:dyDescent="0.15">
      <c r="A3" s="172">
        <v>1</v>
      </c>
      <c r="B3" s="103" t="s">
        <v>75</v>
      </c>
    </row>
    <row r="4" spans="1:2" ht="24.95" customHeight="1" x14ac:dyDescent="0.15">
      <c r="A4" s="173">
        <v>2</v>
      </c>
      <c r="B4" s="103" t="s">
        <v>136</v>
      </c>
    </row>
    <row r="5" spans="1:2" ht="24.95" customHeight="1" x14ac:dyDescent="0.15">
      <c r="A5" s="173">
        <v>3</v>
      </c>
      <c r="B5" s="103" t="s">
        <v>77</v>
      </c>
    </row>
    <row r="6" spans="1:2" ht="24.95" customHeight="1" x14ac:dyDescent="0.15">
      <c r="A6" s="173">
        <v>4</v>
      </c>
      <c r="B6" s="103" t="s">
        <v>76</v>
      </c>
    </row>
    <row r="7" spans="1:2" ht="24.95" customHeight="1" x14ac:dyDescent="0.15">
      <c r="A7" s="173">
        <v>5</v>
      </c>
      <c r="B7" s="104" t="s">
        <v>78</v>
      </c>
    </row>
    <row r="8" spans="1:2" ht="24.95" customHeight="1" x14ac:dyDescent="0.15">
      <c r="A8" s="173">
        <v>6</v>
      </c>
      <c r="B8" s="103" t="s">
        <v>79</v>
      </c>
    </row>
    <row r="9" spans="1:2" ht="24.95" customHeight="1" thickBot="1" x14ac:dyDescent="0.2">
      <c r="A9" s="174">
        <v>7</v>
      </c>
      <c r="B9" s="105" t="s">
        <v>80</v>
      </c>
    </row>
    <row r="10" spans="1:2" ht="21.95" customHeight="1" x14ac:dyDescent="0.15">
      <c r="A10" s="41" t="s">
        <v>73</v>
      </c>
      <c r="B10" s="41"/>
    </row>
  </sheetData>
  <phoneticPr fontId="5"/>
  <hyperlinks>
    <hyperlink ref="A3" location="'1'!A1" display="'1'!A1"/>
    <hyperlink ref="A4" location="'2'!A1" display="'2'!A1"/>
    <hyperlink ref="A5" location="'3'!A1" display="'3'!A1"/>
    <hyperlink ref="A6" location="'4'!A1" display="'4'!A1"/>
    <hyperlink ref="A7" location="'5'!A1" display="'5'!A1"/>
    <hyperlink ref="A8" location="'6'!A1" display="'6'!A1"/>
    <hyperlink ref="A9" location="'7'!A1" display="'7'!A1"/>
  </hyperlinks>
  <pageMargins left="0.39370078740157483" right="0.39370078740157483" top="0.78740157480314965" bottom="0.39370078740157483" header="0.39370078740157483" footer="0.1968503937007874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tabSelected="1" zoomScaleNormal="100" zoomScaleSheetLayoutView="115" workbookViewId="0">
      <selection activeCell="J21" sqref="J21"/>
    </sheetView>
  </sheetViews>
  <sheetFormatPr defaultRowHeight="13.5" x14ac:dyDescent="0.15"/>
  <cols>
    <col min="1" max="1" width="7.625" style="106" customWidth="1"/>
    <col min="2" max="2" width="9" style="106" customWidth="1"/>
    <col min="3" max="3" width="8.125" style="106" customWidth="1"/>
    <col min="4" max="5" width="8.625" style="106" customWidth="1"/>
    <col min="6" max="8" width="8.5" style="106" customWidth="1"/>
    <col min="9" max="9" width="13.375" style="106" customWidth="1"/>
    <col min="10" max="10" width="9.625" style="106" customWidth="1"/>
    <col min="11" max="16384" width="9" style="106"/>
  </cols>
  <sheetData>
    <row r="1" spans="1:18" s="9" customFormat="1" ht="24.95" customHeight="1" x14ac:dyDescent="0.15">
      <c r="A1" s="10" t="s">
        <v>142</v>
      </c>
      <c r="B1" s="10"/>
      <c r="C1" s="10"/>
      <c r="D1" s="10"/>
      <c r="E1" s="10"/>
      <c r="F1" s="10"/>
      <c r="G1" s="10"/>
      <c r="H1" s="10"/>
      <c r="I1" s="10"/>
      <c r="J1" s="10"/>
    </row>
    <row r="2" spans="1:18" ht="15" customHeight="1" x14ac:dyDescent="0.15">
      <c r="A2" s="1"/>
      <c r="B2" s="1"/>
      <c r="C2" s="1"/>
      <c r="D2" s="1"/>
      <c r="E2" s="1"/>
      <c r="F2" s="1"/>
      <c r="G2" s="1"/>
      <c r="H2" s="1"/>
      <c r="I2" s="20"/>
      <c r="J2" s="108"/>
    </row>
    <row r="3" spans="1:18" ht="15.95" customHeight="1" x14ac:dyDescent="0.15">
      <c r="A3" s="268" t="s">
        <v>108</v>
      </c>
      <c r="B3" s="269"/>
      <c r="C3" s="274" t="s">
        <v>0</v>
      </c>
      <c r="D3" s="101"/>
      <c r="E3" s="24"/>
      <c r="F3" s="276" t="s">
        <v>3</v>
      </c>
      <c r="G3" s="276" t="s">
        <v>24</v>
      </c>
      <c r="H3" s="276" t="s">
        <v>3</v>
      </c>
      <c r="I3" s="276" t="s">
        <v>2</v>
      </c>
      <c r="J3" s="278" t="s">
        <v>3</v>
      </c>
    </row>
    <row r="4" spans="1:18" ht="15.95" customHeight="1" x14ac:dyDescent="0.15">
      <c r="A4" s="270"/>
      <c r="B4" s="271"/>
      <c r="C4" s="275"/>
      <c r="D4" s="35" t="s">
        <v>70</v>
      </c>
      <c r="E4" s="36" t="s">
        <v>70</v>
      </c>
      <c r="F4" s="277"/>
      <c r="G4" s="277"/>
      <c r="H4" s="277"/>
      <c r="I4" s="277"/>
      <c r="J4" s="279"/>
    </row>
    <row r="5" spans="1:18" ht="15.95" customHeight="1" x14ac:dyDescent="0.15">
      <c r="A5" s="272"/>
      <c r="B5" s="273"/>
      <c r="C5" s="21"/>
      <c r="D5" s="37" t="s">
        <v>71</v>
      </c>
      <c r="E5" s="37" t="s">
        <v>72</v>
      </c>
      <c r="F5" s="22" t="s">
        <v>21</v>
      </c>
      <c r="G5" s="22" t="s">
        <v>22</v>
      </c>
      <c r="H5" s="22" t="s">
        <v>21</v>
      </c>
      <c r="I5" s="22" t="s">
        <v>23</v>
      </c>
      <c r="J5" s="23" t="s">
        <v>21</v>
      </c>
    </row>
    <row r="6" spans="1:18" ht="20.100000000000001" customHeight="1" x14ac:dyDescent="0.15">
      <c r="A6" s="241">
        <v>2009</v>
      </c>
      <c r="B6" s="240" t="s">
        <v>151</v>
      </c>
      <c r="C6" s="64">
        <v>176</v>
      </c>
      <c r="D6" s="64">
        <v>31</v>
      </c>
      <c r="E6" s="64">
        <v>2</v>
      </c>
      <c r="F6" s="62">
        <v>91.2</v>
      </c>
      <c r="G6" s="65">
        <v>5837</v>
      </c>
      <c r="H6" s="62">
        <v>89.4</v>
      </c>
      <c r="I6" s="65">
        <v>10679982</v>
      </c>
      <c r="J6" s="63">
        <v>79.900000000000006</v>
      </c>
      <c r="N6" s="175"/>
      <c r="O6" s="175"/>
      <c r="P6" s="175"/>
      <c r="Q6" s="175"/>
      <c r="R6" s="175"/>
    </row>
    <row r="7" spans="1:18" ht="20.100000000000001" customHeight="1" x14ac:dyDescent="0.15">
      <c r="A7" s="242">
        <v>2010</v>
      </c>
      <c r="B7" s="230">
        <v>22</v>
      </c>
      <c r="C7" s="64">
        <v>175</v>
      </c>
      <c r="D7" s="64">
        <v>32</v>
      </c>
      <c r="E7" s="64">
        <v>3</v>
      </c>
      <c r="F7" s="66">
        <v>99.4</v>
      </c>
      <c r="G7" s="65">
        <v>5915</v>
      </c>
      <c r="H7" s="66">
        <v>101.3</v>
      </c>
      <c r="I7" s="65">
        <v>11298035</v>
      </c>
      <c r="J7" s="67">
        <v>105.8</v>
      </c>
      <c r="N7" s="175"/>
      <c r="O7" s="175"/>
      <c r="P7" s="175"/>
      <c r="Q7" s="175"/>
      <c r="R7" s="175"/>
    </row>
    <row r="8" spans="1:18" ht="20.100000000000001" customHeight="1" x14ac:dyDescent="0.15">
      <c r="A8" s="242">
        <v>2011</v>
      </c>
      <c r="B8" s="231">
        <v>23</v>
      </c>
      <c r="C8" s="64">
        <v>174</v>
      </c>
      <c r="D8" s="64">
        <v>33</v>
      </c>
      <c r="E8" s="64">
        <v>2</v>
      </c>
      <c r="F8" s="66">
        <v>99.4</v>
      </c>
      <c r="G8" s="65">
        <v>5031</v>
      </c>
      <c r="H8" s="66">
        <v>85.1</v>
      </c>
      <c r="I8" s="65">
        <v>9077507</v>
      </c>
      <c r="J8" s="67">
        <v>80.3</v>
      </c>
      <c r="N8" s="175"/>
      <c r="O8" s="175"/>
      <c r="P8" s="175"/>
      <c r="Q8" s="175"/>
      <c r="R8" s="175"/>
    </row>
    <row r="9" spans="1:18" ht="20.100000000000001" customHeight="1" x14ac:dyDescent="0.15">
      <c r="A9" s="242">
        <v>2012</v>
      </c>
      <c r="B9" s="230">
        <v>24</v>
      </c>
      <c r="C9" s="64">
        <v>166</v>
      </c>
      <c r="D9" s="64">
        <v>26</v>
      </c>
      <c r="E9" s="64">
        <v>3</v>
      </c>
      <c r="F9" s="66">
        <v>95.4</v>
      </c>
      <c r="G9" s="65">
        <v>5474</v>
      </c>
      <c r="H9" s="66">
        <v>108.8</v>
      </c>
      <c r="I9" s="65">
        <v>11400401</v>
      </c>
      <c r="J9" s="67">
        <v>120.4</v>
      </c>
      <c r="N9" s="175"/>
      <c r="O9" s="175"/>
      <c r="P9" s="175"/>
      <c r="Q9" s="175"/>
      <c r="R9" s="175"/>
    </row>
    <row r="10" spans="1:18" ht="20.100000000000001" customHeight="1" x14ac:dyDescent="0.15">
      <c r="A10" s="242">
        <v>2013</v>
      </c>
      <c r="B10" s="230">
        <v>25</v>
      </c>
      <c r="C10" s="64">
        <v>156</v>
      </c>
      <c r="D10" s="64">
        <v>24</v>
      </c>
      <c r="E10" s="64">
        <v>4</v>
      </c>
      <c r="F10" s="66">
        <v>94</v>
      </c>
      <c r="G10" s="65">
        <v>5632</v>
      </c>
      <c r="H10" s="66">
        <v>102.9</v>
      </c>
      <c r="I10" s="65">
        <v>12044168</v>
      </c>
      <c r="J10" s="67">
        <v>105.6</v>
      </c>
      <c r="N10" s="175"/>
      <c r="O10" s="175"/>
      <c r="P10" s="175"/>
      <c r="Q10" s="175"/>
      <c r="R10" s="175"/>
    </row>
    <row r="11" spans="1:18" ht="20.100000000000001" customHeight="1" x14ac:dyDescent="0.15">
      <c r="A11" s="242">
        <v>2014</v>
      </c>
      <c r="B11" s="230">
        <v>26</v>
      </c>
      <c r="C11" s="64">
        <v>156</v>
      </c>
      <c r="D11" s="64">
        <v>27</v>
      </c>
      <c r="E11" s="64">
        <v>2</v>
      </c>
      <c r="F11" s="66">
        <v>100</v>
      </c>
      <c r="G11" s="65">
        <v>5623</v>
      </c>
      <c r="H11" s="66">
        <v>99.8</v>
      </c>
      <c r="I11" s="65">
        <v>12267944</v>
      </c>
      <c r="J11" s="67">
        <v>101.9</v>
      </c>
      <c r="N11" s="175"/>
      <c r="O11" s="175"/>
      <c r="P11" s="175"/>
      <c r="Q11" s="175"/>
      <c r="R11" s="175"/>
    </row>
    <row r="12" spans="1:18" ht="19.5" customHeight="1" x14ac:dyDescent="0.15">
      <c r="A12" s="242">
        <v>2015</v>
      </c>
      <c r="B12" s="231">
        <v>27</v>
      </c>
      <c r="C12" s="68" t="s">
        <v>111</v>
      </c>
      <c r="D12" s="68" t="s">
        <v>111</v>
      </c>
      <c r="E12" s="68" t="s">
        <v>111</v>
      </c>
      <c r="F12" s="66" t="s">
        <v>111</v>
      </c>
      <c r="G12" s="69" t="s">
        <v>111</v>
      </c>
      <c r="H12" s="66" t="s">
        <v>111</v>
      </c>
      <c r="I12" s="69">
        <v>13151682</v>
      </c>
      <c r="J12" s="67">
        <v>107.20363575184236</v>
      </c>
    </row>
    <row r="13" spans="1:18" ht="19.5" customHeight="1" x14ac:dyDescent="0.15">
      <c r="A13" s="242">
        <v>2016</v>
      </c>
      <c r="B13" s="230">
        <v>28</v>
      </c>
      <c r="C13" s="64">
        <v>161</v>
      </c>
      <c r="D13" s="68">
        <v>30</v>
      </c>
      <c r="E13" s="68">
        <v>1</v>
      </c>
      <c r="F13" s="66">
        <f>ROUND(C13/C11,3)*100</f>
        <v>103.2</v>
      </c>
      <c r="G13" s="65">
        <v>5412</v>
      </c>
      <c r="H13" s="66">
        <f>ROUND(G13/G11,3)*100</f>
        <v>96.2</v>
      </c>
      <c r="I13" s="65">
        <v>12668057</v>
      </c>
      <c r="J13" s="67">
        <f>ROUND(I13/I12,3)*100</f>
        <v>96.3</v>
      </c>
    </row>
    <row r="14" spans="1:18" ht="19.5" customHeight="1" x14ac:dyDescent="0.15">
      <c r="A14" s="242">
        <v>2017</v>
      </c>
      <c r="B14" s="230">
        <v>29</v>
      </c>
      <c r="C14" s="262">
        <v>155</v>
      </c>
      <c r="D14" s="262">
        <v>30</v>
      </c>
      <c r="E14" s="262">
        <v>3</v>
      </c>
      <c r="F14" s="263">
        <f>ROUND(C14/C13,3)*100</f>
        <v>96.3</v>
      </c>
      <c r="G14" s="264">
        <v>5799</v>
      </c>
      <c r="H14" s="263">
        <f>ROUND(G14/G13,3)*100</f>
        <v>107.2</v>
      </c>
      <c r="I14" s="264">
        <v>13376551</v>
      </c>
      <c r="J14" s="265">
        <f>ROUND(I14/I13,3)*100</f>
        <v>105.60000000000001</v>
      </c>
    </row>
    <row r="15" spans="1:18" ht="19.5" customHeight="1" x14ac:dyDescent="0.15">
      <c r="A15" s="243">
        <v>2018</v>
      </c>
      <c r="B15" s="232">
        <v>30</v>
      </c>
      <c r="C15" s="179">
        <v>155</v>
      </c>
      <c r="D15" s="266">
        <v>30</v>
      </c>
      <c r="E15" s="179">
        <v>3</v>
      </c>
      <c r="F15" s="180">
        <f>ROUND(C15/C14,3)*100</f>
        <v>100</v>
      </c>
      <c r="G15" s="181">
        <v>6027</v>
      </c>
      <c r="H15" s="180">
        <f>ROUND(G15/G14,3)*100</f>
        <v>103.89999999999999</v>
      </c>
      <c r="I15" s="181">
        <v>14004117</v>
      </c>
      <c r="J15" s="182">
        <f>ROUND(I15/I14,3)*100</f>
        <v>104.69999999999999</v>
      </c>
    </row>
    <row r="16" spans="1:18" ht="7.5" customHeight="1" x14ac:dyDescent="0.15">
      <c r="A16" s="80"/>
      <c r="B16" s="80"/>
      <c r="C16" s="81"/>
      <c r="D16" s="81"/>
      <c r="E16" s="81"/>
      <c r="F16" s="82"/>
      <c r="G16" s="83"/>
      <c r="H16" s="82"/>
      <c r="I16" s="83"/>
      <c r="J16" s="82"/>
    </row>
    <row r="17" spans="1:12" s="70" customFormat="1" ht="15" customHeight="1" x14ac:dyDescent="0.15">
      <c r="A17" s="110" t="s">
        <v>101</v>
      </c>
      <c r="B17" s="267" t="s">
        <v>150</v>
      </c>
      <c r="C17" s="267"/>
      <c r="D17" s="267"/>
      <c r="E17" s="267"/>
      <c r="F17" s="267"/>
      <c r="G17" s="267"/>
      <c r="H17" s="267"/>
      <c r="I17" s="267"/>
      <c r="J17" s="267"/>
      <c r="K17" s="85"/>
      <c r="L17" s="85"/>
    </row>
    <row r="18" spans="1:12" ht="13.5" customHeight="1" x14ac:dyDescent="0.15">
      <c r="A18" s="113" t="s">
        <v>106</v>
      </c>
      <c r="B18" s="111" t="s">
        <v>105</v>
      </c>
      <c r="C18" s="114"/>
      <c r="D18" s="114"/>
      <c r="E18" s="114"/>
      <c r="F18" s="114"/>
      <c r="G18" s="114"/>
      <c r="H18" s="114"/>
      <c r="I18" s="112"/>
      <c r="J18" s="112"/>
    </row>
    <row r="19" spans="1:12" ht="13.5" customHeight="1" x14ac:dyDescent="0.15">
      <c r="A19" s="113" t="s">
        <v>107</v>
      </c>
      <c r="B19" s="111" t="s">
        <v>153</v>
      </c>
      <c r="C19" s="114"/>
      <c r="D19" s="114"/>
      <c r="E19" s="114"/>
      <c r="F19" s="114"/>
      <c r="G19" s="114"/>
      <c r="H19" s="114"/>
      <c r="I19" s="112"/>
      <c r="J19" s="112"/>
    </row>
    <row r="20" spans="1:12" ht="13.5" customHeight="1" x14ac:dyDescent="0.15">
      <c r="A20" s="113" t="s">
        <v>109</v>
      </c>
      <c r="B20" s="111" t="s">
        <v>154</v>
      </c>
      <c r="C20" s="114"/>
      <c r="D20" s="114"/>
      <c r="E20" s="114"/>
      <c r="F20" s="114"/>
      <c r="G20" s="114"/>
      <c r="H20" s="114"/>
      <c r="I20" s="112"/>
      <c r="J20" s="112"/>
    </row>
    <row r="21" spans="1:12" ht="13.5" customHeight="1" x14ac:dyDescent="0.15">
      <c r="A21" s="8"/>
      <c r="B21" s="8"/>
      <c r="C21" s="107"/>
      <c r="D21" s="107"/>
      <c r="E21" s="107"/>
      <c r="F21" s="107"/>
      <c r="G21" s="107"/>
      <c r="J21" s="55" t="s">
        <v>166</v>
      </c>
    </row>
  </sheetData>
  <mergeCells count="8">
    <mergeCell ref="B17:J17"/>
    <mergeCell ref="A3:B5"/>
    <mergeCell ref="C3:C4"/>
    <mergeCell ref="F3:F4"/>
    <mergeCell ref="J3:J4"/>
    <mergeCell ref="I3:I4"/>
    <mergeCell ref="H3:H4"/>
    <mergeCell ref="G3:G4"/>
  </mergeCells>
  <phoneticPr fontId="5"/>
  <pageMargins left="0.59055118110236227" right="0.59055118110236227" top="0.78740157480314965" bottom="0.39370078740157483" header="0.39370078740157483"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topLeftCell="A7" zoomScaleNormal="100" zoomScaleSheetLayoutView="130" workbookViewId="0">
      <selection activeCell="M19" sqref="M19"/>
    </sheetView>
  </sheetViews>
  <sheetFormatPr defaultRowHeight="12" x14ac:dyDescent="0.15"/>
  <cols>
    <col min="1" max="1" width="5.625" style="1" customWidth="1"/>
    <col min="2" max="2" width="9.875" style="1" customWidth="1"/>
    <col min="3" max="3" width="7.625" style="1" customWidth="1"/>
    <col min="4" max="9" width="6.875" style="1" customWidth="1"/>
    <col min="10" max="10" width="7.375" style="1" customWidth="1"/>
    <col min="11" max="13" width="6.875" style="1" customWidth="1"/>
    <col min="14" max="16384" width="9" style="1"/>
  </cols>
  <sheetData>
    <row r="1" spans="1:13" ht="24.95" customHeight="1" x14ac:dyDescent="0.15">
      <c r="A1" s="10" t="s">
        <v>143</v>
      </c>
      <c r="B1" s="10"/>
      <c r="C1" s="10"/>
      <c r="D1" s="10"/>
      <c r="E1" s="10"/>
      <c r="F1" s="10"/>
      <c r="G1" s="10"/>
      <c r="H1" s="10"/>
      <c r="I1" s="10"/>
      <c r="J1" s="10"/>
      <c r="K1" s="10"/>
      <c r="L1" s="10"/>
      <c r="M1" s="10"/>
    </row>
    <row r="2" spans="1:13" ht="15" customHeight="1" x14ac:dyDescent="0.15">
      <c r="A2" s="25"/>
      <c r="B2" s="25"/>
      <c r="C2" s="25"/>
      <c r="D2" s="25"/>
      <c r="E2" s="25"/>
      <c r="F2" s="25"/>
      <c r="G2" s="25"/>
      <c r="H2" s="25"/>
      <c r="I2" s="25"/>
      <c r="J2" s="25"/>
      <c r="K2" s="25"/>
      <c r="L2" s="25"/>
      <c r="M2" s="11" t="s">
        <v>67</v>
      </c>
    </row>
    <row r="3" spans="1:13" ht="15.75" customHeight="1" x14ac:dyDescent="0.15">
      <c r="A3" s="281" t="s">
        <v>108</v>
      </c>
      <c r="B3" s="282"/>
      <c r="C3" s="286" t="s">
        <v>5</v>
      </c>
      <c r="D3" s="288" t="s">
        <v>137</v>
      </c>
      <c r="E3" s="289"/>
      <c r="F3" s="289"/>
      <c r="G3" s="286"/>
      <c r="H3" s="290" t="s">
        <v>138</v>
      </c>
      <c r="I3" s="290"/>
      <c r="J3" s="290"/>
      <c r="K3" s="290"/>
      <c r="L3" s="290"/>
      <c r="M3" s="291"/>
    </row>
    <row r="4" spans="1:13" ht="31.5" customHeight="1" x14ac:dyDescent="0.15">
      <c r="A4" s="283"/>
      <c r="B4" s="284"/>
      <c r="C4" s="287"/>
      <c r="D4" s="58" t="s">
        <v>6</v>
      </c>
      <c r="E4" s="58" t="s">
        <v>7</v>
      </c>
      <c r="F4" s="58" t="s">
        <v>8</v>
      </c>
      <c r="G4" s="138" t="s">
        <v>149</v>
      </c>
      <c r="H4" s="60" t="s">
        <v>100</v>
      </c>
      <c r="I4" s="58" t="s">
        <v>10</v>
      </c>
      <c r="J4" s="61" t="s">
        <v>99</v>
      </c>
      <c r="K4" s="58" t="s">
        <v>11</v>
      </c>
      <c r="L4" s="58" t="s">
        <v>12</v>
      </c>
      <c r="M4" s="59" t="s">
        <v>9</v>
      </c>
    </row>
    <row r="5" spans="1:13" ht="20.100000000000001" customHeight="1" x14ac:dyDescent="0.15">
      <c r="A5" s="235">
        <v>2009</v>
      </c>
      <c r="B5" s="244" t="s">
        <v>152</v>
      </c>
      <c r="C5" s="57">
        <v>6442</v>
      </c>
      <c r="D5" s="27">
        <v>1154</v>
      </c>
      <c r="E5" s="27">
        <v>4937</v>
      </c>
      <c r="F5" s="27">
        <v>351</v>
      </c>
      <c r="G5" s="27" t="s">
        <v>111</v>
      </c>
      <c r="H5" s="26">
        <v>505</v>
      </c>
      <c r="I5" s="26">
        <v>571</v>
      </c>
      <c r="J5" s="27">
        <v>2201</v>
      </c>
      <c r="K5" s="280">
        <v>2638</v>
      </c>
      <c r="L5" s="280"/>
      <c r="M5" s="28">
        <v>527</v>
      </c>
    </row>
    <row r="6" spans="1:13" ht="20.100000000000001" customHeight="1" x14ac:dyDescent="0.15">
      <c r="A6" s="235">
        <v>2010</v>
      </c>
      <c r="B6" s="245">
        <v>22</v>
      </c>
      <c r="C6" s="57">
        <v>6839</v>
      </c>
      <c r="D6" s="27">
        <v>1314</v>
      </c>
      <c r="E6" s="27">
        <v>5266</v>
      </c>
      <c r="F6" s="27">
        <v>259</v>
      </c>
      <c r="G6" s="27" t="s">
        <v>111</v>
      </c>
      <c r="H6" s="26">
        <v>448</v>
      </c>
      <c r="I6" s="26">
        <v>585</v>
      </c>
      <c r="J6" s="27">
        <v>1999</v>
      </c>
      <c r="K6" s="280">
        <v>3195</v>
      </c>
      <c r="L6" s="280"/>
      <c r="M6" s="28">
        <v>612</v>
      </c>
    </row>
    <row r="7" spans="1:13" ht="20.100000000000001" customHeight="1" x14ac:dyDescent="0.15">
      <c r="A7" s="235">
        <v>2011</v>
      </c>
      <c r="B7" s="246">
        <v>23</v>
      </c>
      <c r="C7" s="57">
        <v>5725</v>
      </c>
      <c r="D7" s="27">
        <v>707</v>
      </c>
      <c r="E7" s="27">
        <v>4776</v>
      </c>
      <c r="F7" s="27">
        <v>242</v>
      </c>
      <c r="G7" s="27" t="s">
        <v>111</v>
      </c>
      <c r="H7" s="26" t="s">
        <v>111</v>
      </c>
      <c r="I7" s="26" t="s">
        <v>111</v>
      </c>
      <c r="J7" s="27" t="s">
        <v>112</v>
      </c>
      <c r="K7" s="280" t="s">
        <v>113</v>
      </c>
      <c r="L7" s="280"/>
      <c r="M7" s="28" t="s">
        <v>111</v>
      </c>
    </row>
    <row r="8" spans="1:13" ht="20.100000000000001" customHeight="1" x14ac:dyDescent="0.15">
      <c r="A8" s="235">
        <v>2012</v>
      </c>
      <c r="B8" s="245">
        <v>24</v>
      </c>
      <c r="C8" s="57">
        <v>5205</v>
      </c>
      <c r="D8" s="27">
        <v>1395</v>
      </c>
      <c r="E8" s="27">
        <v>3310</v>
      </c>
      <c r="F8" s="27">
        <v>500</v>
      </c>
      <c r="G8" s="27" t="s">
        <v>111</v>
      </c>
      <c r="H8" s="26">
        <v>293</v>
      </c>
      <c r="I8" s="26">
        <v>505</v>
      </c>
      <c r="J8" s="27">
        <v>1852</v>
      </c>
      <c r="K8" s="280">
        <v>2140</v>
      </c>
      <c r="L8" s="280"/>
      <c r="M8" s="28">
        <v>415</v>
      </c>
    </row>
    <row r="9" spans="1:13" ht="20.100000000000001" customHeight="1" x14ac:dyDescent="0.15">
      <c r="A9" s="235">
        <v>2013</v>
      </c>
      <c r="B9" s="245">
        <v>25</v>
      </c>
      <c r="C9" s="57">
        <v>6701</v>
      </c>
      <c r="D9" s="27">
        <v>1919</v>
      </c>
      <c r="E9" s="27">
        <v>4426</v>
      </c>
      <c r="F9" s="27">
        <v>356</v>
      </c>
      <c r="G9" s="27" t="s">
        <v>111</v>
      </c>
      <c r="H9" s="26">
        <v>427</v>
      </c>
      <c r="I9" s="26">
        <v>545</v>
      </c>
      <c r="J9" s="27">
        <v>2594</v>
      </c>
      <c r="K9" s="280">
        <v>2570</v>
      </c>
      <c r="L9" s="280"/>
      <c r="M9" s="28">
        <v>565</v>
      </c>
    </row>
    <row r="10" spans="1:13" ht="20.100000000000001" customHeight="1" x14ac:dyDescent="0.15">
      <c r="A10" s="235">
        <v>2014</v>
      </c>
      <c r="B10" s="245">
        <v>26</v>
      </c>
      <c r="C10" s="57">
        <v>6656</v>
      </c>
      <c r="D10" s="27">
        <v>1744</v>
      </c>
      <c r="E10" s="27">
        <v>4402</v>
      </c>
      <c r="F10" s="27">
        <v>510</v>
      </c>
      <c r="G10" s="27" t="s">
        <v>111</v>
      </c>
      <c r="H10" s="26">
        <v>455</v>
      </c>
      <c r="I10" s="26">
        <v>469</v>
      </c>
      <c r="J10" s="27">
        <v>2435</v>
      </c>
      <c r="K10" s="280">
        <v>2466</v>
      </c>
      <c r="L10" s="280"/>
      <c r="M10" s="28">
        <v>831</v>
      </c>
    </row>
    <row r="11" spans="1:13" ht="20.100000000000001" customHeight="1" x14ac:dyDescent="0.15">
      <c r="A11" s="235">
        <v>2015</v>
      </c>
      <c r="B11" s="246">
        <v>27</v>
      </c>
      <c r="C11" s="57">
        <v>3907</v>
      </c>
      <c r="D11" s="27">
        <v>593</v>
      </c>
      <c r="E11" s="27">
        <v>3296</v>
      </c>
      <c r="F11" s="27">
        <v>18</v>
      </c>
      <c r="G11" s="27" t="s">
        <v>111</v>
      </c>
      <c r="H11" s="26" t="s">
        <v>111</v>
      </c>
      <c r="I11" s="26" t="s">
        <v>111</v>
      </c>
      <c r="J11" s="27" t="s">
        <v>111</v>
      </c>
      <c r="K11" s="280" t="s">
        <v>111</v>
      </c>
      <c r="L11" s="280"/>
      <c r="M11" s="28" t="s">
        <v>111</v>
      </c>
    </row>
    <row r="12" spans="1:13" ht="20.100000000000001" customHeight="1" x14ac:dyDescent="0.15">
      <c r="A12" s="235">
        <v>2016</v>
      </c>
      <c r="B12" s="245">
        <v>28</v>
      </c>
      <c r="C12" s="57">
        <v>5204</v>
      </c>
      <c r="D12" s="27">
        <v>616</v>
      </c>
      <c r="E12" s="27">
        <v>4588</v>
      </c>
      <c r="F12" s="27" t="s">
        <v>111</v>
      </c>
      <c r="G12" s="27" t="s">
        <v>111</v>
      </c>
      <c r="H12" s="26" t="s">
        <v>111</v>
      </c>
      <c r="I12" s="26" t="s">
        <v>111</v>
      </c>
      <c r="J12" s="27" t="s">
        <v>111</v>
      </c>
      <c r="K12" s="280" t="s">
        <v>111</v>
      </c>
      <c r="L12" s="280"/>
      <c r="M12" s="28" t="s">
        <v>111</v>
      </c>
    </row>
    <row r="13" spans="1:13" ht="20.100000000000001" customHeight="1" x14ac:dyDescent="0.15">
      <c r="A13" s="235">
        <v>2017</v>
      </c>
      <c r="B13" s="245">
        <v>29</v>
      </c>
      <c r="C13" s="57">
        <f>SUM(D13:G13)</f>
        <v>4416</v>
      </c>
      <c r="D13" s="27">
        <v>668</v>
      </c>
      <c r="E13" s="27">
        <v>3745</v>
      </c>
      <c r="F13" s="27" t="s">
        <v>111</v>
      </c>
      <c r="G13" s="27">
        <v>3</v>
      </c>
      <c r="H13" s="26" t="s">
        <v>111</v>
      </c>
      <c r="I13" s="26" t="s">
        <v>111</v>
      </c>
      <c r="J13" s="27" t="s">
        <v>111</v>
      </c>
      <c r="K13" s="280" t="s">
        <v>111</v>
      </c>
      <c r="L13" s="280"/>
      <c r="M13" s="28" t="s">
        <v>111</v>
      </c>
    </row>
    <row r="14" spans="1:13" ht="20.100000000000001" customHeight="1" x14ac:dyDescent="0.15">
      <c r="A14" s="236">
        <v>2018</v>
      </c>
      <c r="B14" s="247">
        <v>30</v>
      </c>
      <c r="C14" s="248">
        <f>SUM(D14:G14)</f>
        <v>4719</v>
      </c>
      <c r="D14" s="176">
        <v>662</v>
      </c>
      <c r="E14" s="176">
        <v>4054</v>
      </c>
      <c r="F14" s="176" t="s">
        <v>111</v>
      </c>
      <c r="G14" s="176">
        <v>3</v>
      </c>
      <c r="H14" s="177" t="s">
        <v>111</v>
      </c>
      <c r="I14" s="177" t="s">
        <v>111</v>
      </c>
      <c r="J14" s="176" t="s">
        <v>111</v>
      </c>
      <c r="K14" s="293" t="s">
        <v>111</v>
      </c>
      <c r="L14" s="293"/>
      <c r="M14" s="178" t="s">
        <v>111</v>
      </c>
    </row>
    <row r="15" spans="1:13" ht="7.5" customHeight="1" x14ac:dyDescent="0.15">
      <c r="A15" s="71"/>
      <c r="B15" s="71"/>
      <c r="C15" s="72"/>
      <c r="D15" s="72"/>
      <c r="E15" s="72"/>
      <c r="F15" s="72"/>
      <c r="G15" s="72"/>
      <c r="H15" s="73"/>
      <c r="I15" s="73"/>
      <c r="J15" s="72"/>
      <c r="K15" s="74"/>
      <c r="L15" s="74"/>
      <c r="M15" s="72"/>
    </row>
    <row r="16" spans="1:13" s="70" customFormat="1" ht="14.25" customHeight="1" x14ac:dyDescent="0.15">
      <c r="A16" s="110" t="s">
        <v>101</v>
      </c>
      <c r="B16" s="267" t="s">
        <v>150</v>
      </c>
      <c r="C16" s="267"/>
      <c r="D16" s="267"/>
      <c r="E16" s="267"/>
      <c r="F16" s="267"/>
      <c r="G16" s="267"/>
      <c r="H16" s="267"/>
      <c r="I16" s="267"/>
      <c r="J16" s="267"/>
      <c r="K16" s="267"/>
      <c r="L16" s="267"/>
      <c r="M16" s="267"/>
    </row>
    <row r="17" spans="1:13" s="70" customFormat="1" ht="13.5" customHeight="1" x14ac:dyDescent="0.15">
      <c r="A17" s="110" t="s">
        <v>102</v>
      </c>
      <c r="B17" s="285" t="s">
        <v>103</v>
      </c>
      <c r="C17" s="285"/>
      <c r="D17" s="285"/>
      <c r="E17" s="285"/>
      <c r="F17" s="285"/>
      <c r="G17" s="285"/>
      <c r="H17" s="285"/>
      <c r="I17" s="285"/>
      <c r="J17" s="285"/>
      <c r="K17" s="285"/>
      <c r="L17" s="285"/>
      <c r="M17" s="285"/>
    </row>
    <row r="18" spans="1:13" s="70" customFormat="1" ht="16.5" customHeight="1" x14ac:dyDescent="0.15">
      <c r="A18" s="110" t="s">
        <v>104</v>
      </c>
      <c r="B18" s="292" t="s">
        <v>155</v>
      </c>
      <c r="C18" s="292"/>
      <c r="D18" s="292"/>
      <c r="E18" s="292"/>
      <c r="F18" s="292"/>
      <c r="G18" s="292"/>
      <c r="H18" s="292"/>
      <c r="I18" s="292"/>
      <c r="J18" s="292"/>
      <c r="K18" s="292"/>
      <c r="L18" s="292"/>
      <c r="M18" s="292"/>
    </row>
    <row r="19" spans="1:13" x14ac:dyDescent="0.15">
      <c r="M19" s="55" t="s">
        <v>167</v>
      </c>
    </row>
  </sheetData>
  <mergeCells count="17">
    <mergeCell ref="B18:M18"/>
    <mergeCell ref="B16:M16"/>
    <mergeCell ref="K14:L14"/>
    <mergeCell ref="K10:L10"/>
    <mergeCell ref="K13:L13"/>
    <mergeCell ref="K12:L12"/>
    <mergeCell ref="K11:L11"/>
    <mergeCell ref="K5:L5"/>
    <mergeCell ref="K9:L9"/>
    <mergeCell ref="A3:B4"/>
    <mergeCell ref="B17:M17"/>
    <mergeCell ref="K7:L7"/>
    <mergeCell ref="C3:C4"/>
    <mergeCell ref="D3:G3"/>
    <mergeCell ref="K8:L8"/>
    <mergeCell ref="H3:M3"/>
    <mergeCell ref="K6:L6"/>
  </mergeCells>
  <phoneticPr fontId="5"/>
  <pageMargins left="0.59055118110236227" right="0.59055118110236227" top="0.78740157480314965" bottom="0.39370078740157483" header="0.39370078740157483" footer="0.19685039370078741"/>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topLeftCell="A4" zoomScaleNormal="100" zoomScaleSheetLayoutView="100" workbookViewId="0">
      <selection activeCell="F21" sqref="F21"/>
    </sheetView>
  </sheetViews>
  <sheetFormatPr defaultRowHeight="21" customHeight="1" x14ac:dyDescent="0.15"/>
  <cols>
    <col min="1" max="1" width="6.25" customWidth="1"/>
    <col min="2" max="2" width="10.125" customWidth="1"/>
    <col min="3" max="3" width="10" customWidth="1"/>
    <col min="4" max="6" width="20.625" customWidth="1"/>
  </cols>
  <sheetData>
    <row r="1" spans="1:6" ht="24.95" customHeight="1" x14ac:dyDescent="0.15">
      <c r="A1" s="10" t="s">
        <v>144</v>
      </c>
      <c r="B1" s="10"/>
      <c r="C1" s="5"/>
      <c r="D1" s="5"/>
      <c r="E1" s="5"/>
      <c r="F1" s="5"/>
    </row>
    <row r="2" spans="1:6" ht="15" customHeight="1" x14ac:dyDescent="0.15">
      <c r="A2" s="294" t="s">
        <v>65</v>
      </c>
      <c r="B2" s="294"/>
      <c r="C2" s="294"/>
      <c r="D2" s="294"/>
      <c r="E2" s="294"/>
      <c r="F2" s="294"/>
    </row>
    <row r="3" spans="1:6" ht="23.25" customHeight="1" x14ac:dyDescent="0.15">
      <c r="A3" s="281" t="s">
        <v>108</v>
      </c>
      <c r="B3" s="299"/>
      <c r="C3" s="295" t="s">
        <v>26</v>
      </c>
      <c r="D3" s="297" t="s">
        <v>27</v>
      </c>
      <c r="E3" s="297"/>
      <c r="F3" s="298"/>
    </row>
    <row r="4" spans="1:6" ht="24" customHeight="1" x14ac:dyDescent="0.15">
      <c r="A4" s="283"/>
      <c r="B4" s="300"/>
      <c r="C4" s="296"/>
      <c r="D4" s="75" t="s">
        <v>28</v>
      </c>
      <c r="E4" s="75" t="s">
        <v>139</v>
      </c>
      <c r="F4" s="76" t="s">
        <v>140</v>
      </c>
    </row>
    <row r="5" spans="1:6" ht="19.5" customHeight="1" x14ac:dyDescent="0.15">
      <c r="A5" s="237">
        <v>2009</v>
      </c>
      <c r="B5" s="249" t="s">
        <v>152</v>
      </c>
      <c r="C5" s="77">
        <v>33</v>
      </c>
      <c r="D5" s="27">
        <v>537191</v>
      </c>
      <c r="E5" s="27">
        <v>186922</v>
      </c>
      <c r="F5" s="28">
        <v>275412</v>
      </c>
    </row>
    <row r="6" spans="1:6" ht="19.5" customHeight="1" x14ac:dyDescent="0.15">
      <c r="A6" s="237">
        <v>2010</v>
      </c>
      <c r="B6" s="250">
        <v>22</v>
      </c>
      <c r="C6" s="77">
        <v>35</v>
      </c>
      <c r="D6" s="27">
        <v>534443</v>
      </c>
      <c r="E6" s="27">
        <v>187818</v>
      </c>
      <c r="F6" s="28">
        <v>276479</v>
      </c>
    </row>
    <row r="7" spans="1:6" ht="19.5" customHeight="1" x14ac:dyDescent="0.15">
      <c r="A7" s="237">
        <v>2011</v>
      </c>
      <c r="B7" s="251">
        <v>23</v>
      </c>
      <c r="C7" s="77">
        <v>35</v>
      </c>
      <c r="D7" s="27">
        <v>470505</v>
      </c>
      <c r="E7" s="27" t="s">
        <v>111</v>
      </c>
      <c r="F7" s="28" t="s">
        <v>111</v>
      </c>
    </row>
    <row r="8" spans="1:6" ht="19.5" customHeight="1" x14ac:dyDescent="0.15">
      <c r="A8" s="237">
        <v>2012</v>
      </c>
      <c r="B8" s="250">
        <v>24</v>
      </c>
      <c r="C8" s="77">
        <v>29</v>
      </c>
      <c r="D8" s="27">
        <v>530266</v>
      </c>
      <c r="E8" s="27">
        <v>169795</v>
      </c>
      <c r="F8" s="28">
        <v>266820</v>
      </c>
    </row>
    <row r="9" spans="1:6" ht="19.5" customHeight="1" x14ac:dyDescent="0.15">
      <c r="A9" s="237">
        <v>2013</v>
      </c>
      <c r="B9" s="250">
        <v>25</v>
      </c>
      <c r="C9" s="77">
        <v>28</v>
      </c>
      <c r="D9" s="27">
        <v>553570</v>
      </c>
      <c r="E9" s="27">
        <v>182100</v>
      </c>
      <c r="F9" s="28">
        <v>284282</v>
      </c>
    </row>
    <row r="10" spans="1:6" ht="19.5" customHeight="1" x14ac:dyDescent="0.15">
      <c r="A10" s="237">
        <v>2014</v>
      </c>
      <c r="B10" s="250">
        <v>26</v>
      </c>
      <c r="C10" s="77">
        <v>29</v>
      </c>
      <c r="D10" s="27">
        <v>545684</v>
      </c>
      <c r="E10" s="27">
        <v>185592</v>
      </c>
      <c r="F10" s="28">
        <v>288347</v>
      </c>
    </row>
    <row r="11" spans="1:6" ht="19.5" customHeight="1" x14ac:dyDescent="0.15">
      <c r="A11" s="237">
        <v>2015</v>
      </c>
      <c r="B11" s="250">
        <v>27</v>
      </c>
      <c r="C11" s="77" t="s">
        <v>111</v>
      </c>
      <c r="D11" s="27" t="s">
        <v>111</v>
      </c>
      <c r="E11" s="27" t="s">
        <v>111</v>
      </c>
      <c r="F11" s="28" t="s">
        <v>111</v>
      </c>
    </row>
    <row r="12" spans="1:6" ht="19.5" customHeight="1" x14ac:dyDescent="0.15">
      <c r="A12" s="237">
        <v>2016</v>
      </c>
      <c r="B12" s="251">
        <v>28</v>
      </c>
      <c r="C12" s="77">
        <v>31</v>
      </c>
      <c r="D12" s="27" t="s">
        <v>98</v>
      </c>
      <c r="E12" s="27" t="s">
        <v>111</v>
      </c>
      <c r="F12" s="28" t="s">
        <v>111</v>
      </c>
    </row>
    <row r="13" spans="1:6" ht="19.5" customHeight="1" x14ac:dyDescent="0.15">
      <c r="A13" s="237">
        <v>2017</v>
      </c>
      <c r="B13" s="250">
        <v>29</v>
      </c>
      <c r="C13" s="139">
        <v>33</v>
      </c>
      <c r="D13" s="140">
        <v>522522</v>
      </c>
      <c r="E13" s="140" t="s">
        <v>111</v>
      </c>
      <c r="F13" s="141" t="s">
        <v>111</v>
      </c>
    </row>
    <row r="14" spans="1:6" ht="19.5" customHeight="1" x14ac:dyDescent="0.15">
      <c r="A14" s="238">
        <v>2018</v>
      </c>
      <c r="B14" s="252">
        <v>30</v>
      </c>
      <c r="C14" s="78">
        <v>33</v>
      </c>
      <c r="D14" s="29">
        <v>540407</v>
      </c>
      <c r="E14" s="29" t="s">
        <v>111</v>
      </c>
      <c r="F14" s="30" t="s">
        <v>111</v>
      </c>
    </row>
    <row r="15" spans="1:6" ht="7.5" customHeight="1" x14ac:dyDescent="0.15">
      <c r="A15" s="84"/>
      <c r="B15" s="84"/>
      <c r="C15" s="73"/>
      <c r="D15" s="72"/>
      <c r="E15" s="72"/>
      <c r="F15" s="72"/>
    </row>
    <row r="16" spans="1:6" s="39" customFormat="1" ht="13.5" customHeight="1" x14ac:dyDescent="0.15">
      <c r="A16" s="110" t="s">
        <v>101</v>
      </c>
      <c r="B16" s="301" t="s">
        <v>165</v>
      </c>
      <c r="C16" s="301"/>
      <c r="D16" s="301"/>
      <c r="E16" s="301"/>
      <c r="F16" s="301"/>
    </row>
    <row r="17" spans="1:7" s="39" customFormat="1" ht="13.5" customHeight="1" x14ac:dyDescent="0.15">
      <c r="A17" s="110" t="s">
        <v>106</v>
      </c>
      <c r="B17" s="301" t="s">
        <v>141</v>
      </c>
      <c r="C17" s="301"/>
      <c r="D17" s="301"/>
      <c r="E17" s="301"/>
      <c r="F17" s="301"/>
    </row>
    <row r="18" spans="1:7" s="39" customFormat="1" ht="13.5" customHeight="1" x14ac:dyDescent="0.15">
      <c r="A18" s="110" t="s">
        <v>107</v>
      </c>
      <c r="B18" s="233" t="s">
        <v>157</v>
      </c>
      <c r="C18" s="234"/>
      <c r="D18" s="234"/>
      <c r="E18" s="234"/>
      <c r="F18" s="234"/>
    </row>
    <row r="19" spans="1:7" s="39" customFormat="1" ht="13.5" customHeight="1" x14ac:dyDescent="0.15">
      <c r="A19" s="239" t="s">
        <v>109</v>
      </c>
      <c r="B19" s="111" t="s">
        <v>156</v>
      </c>
      <c r="C19" s="234"/>
      <c r="D19" s="234"/>
      <c r="E19" s="234"/>
      <c r="F19" s="234"/>
    </row>
    <row r="20" spans="1:7" s="39" customFormat="1" ht="13.5" customHeight="1" x14ac:dyDescent="0.15">
      <c r="A20" s="239" t="s">
        <v>158</v>
      </c>
      <c r="B20" s="111" t="s">
        <v>159</v>
      </c>
      <c r="C20" s="253"/>
      <c r="D20" s="253"/>
      <c r="E20" s="253"/>
      <c r="F20" s="253"/>
      <c r="G20" s="253"/>
    </row>
    <row r="21" spans="1:7" ht="13.5" customHeight="1" x14ac:dyDescent="0.15">
      <c r="F21" s="55" t="s">
        <v>168</v>
      </c>
    </row>
  </sheetData>
  <mergeCells count="6">
    <mergeCell ref="A2:F2"/>
    <mergeCell ref="C3:C4"/>
    <mergeCell ref="D3:F3"/>
    <mergeCell ref="A3:B4"/>
    <mergeCell ref="B17:F17"/>
    <mergeCell ref="B16:F16"/>
  </mergeCells>
  <phoneticPr fontId="5"/>
  <pageMargins left="0.59055118110236227" right="0.59055118110236227" top="0.78740157480314965" bottom="0.39370078740157483" header="0.39370078740157483"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topLeftCell="A19" zoomScaleNormal="100" zoomScaleSheetLayoutView="100" workbookViewId="0">
      <selection activeCell="J30" sqref="J30"/>
    </sheetView>
  </sheetViews>
  <sheetFormatPr defaultRowHeight="13.5" x14ac:dyDescent="0.15"/>
  <cols>
    <col min="1" max="1" width="3.625" customWidth="1"/>
    <col min="2" max="2" width="2.5" customWidth="1"/>
    <col min="3" max="3" width="8.75" customWidth="1"/>
    <col min="4" max="9" width="6.625" customWidth="1"/>
    <col min="10" max="10" width="10.625" customWidth="1"/>
    <col min="11" max="11" width="6.625" customWidth="1"/>
    <col min="12" max="12" width="10.625" customWidth="1"/>
    <col min="13" max="13" width="6.625" customWidth="1"/>
  </cols>
  <sheetData>
    <row r="1" spans="1:15" ht="24.95" customHeight="1" x14ac:dyDescent="0.15">
      <c r="A1" s="12" t="s">
        <v>145</v>
      </c>
      <c r="B1" s="12"/>
      <c r="C1" s="12"/>
      <c r="D1" s="12"/>
      <c r="E1" s="12"/>
      <c r="F1" s="12"/>
      <c r="G1" s="12"/>
      <c r="H1" s="12"/>
      <c r="I1" s="12"/>
      <c r="J1" s="12"/>
      <c r="K1" s="12"/>
      <c r="L1" s="12"/>
      <c r="M1" s="12"/>
    </row>
    <row r="2" spans="1:15" ht="18" customHeight="1" x14ac:dyDescent="0.15">
      <c r="A2" s="309" t="s">
        <v>59</v>
      </c>
      <c r="B2" s="313"/>
      <c r="C2" s="314"/>
      <c r="D2" s="309" t="s">
        <v>0</v>
      </c>
      <c r="E2" s="321"/>
      <c r="F2" s="310"/>
      <c r="G2" s="309" t="s">
        <v>1</v>
      </c>
      <c r="H2" s="321"/>
      <c r="I2" s="310"/>
      <c r="J2" s="309" t="s">
        <v>29</v>
      </c>
      <c r="K2" s="310"/>
      <c r="L2" s="309" t="s">
        <v>68</v>
      </c>
      <c r="M2" s="310"/>
    </row>
    <row r="3" spans="1:15" x14ac:dyDescent="0.15">
      <c r="A3" s="315"/>
      <c r="B3" s="316"/>
      <c r="C3" s="317"/>
      <c r="D3" s="46" t="s">
        <v>4</v>
      </c>
      <c r="E3" s="47" t="s">
        <v>56</v>
      </c>
      <c r="F3" s="48" t="s">
        <v>57</v>
      </c>
      <c r="G3" s="46" t="s">
        <v>4</v>
      </c>
      <c r="H3" s="47" t="s">
        <v>56</v>
      </c>
      <c r="I3" s="48" t="s">
        <v>57</v>
      </c>
      <c r="J3" s="46" t="s">
        <v>58</v>
      </c>
      <c r="K3" s="48" t="s">
        <v>56</v>
      </c>
      <c r="L3" s="46" t="s">
        <v>4</v>
      </c>
      <c r="M3" s="48" t="s">
        <v>56</v>
      </c>
    </row>
    <row r="4" spans="1:15" x14ac:dyDescent="0.15">
      <c r="A4" s="318"/>
      <c r="B4" s="319"/>
      <c r="C4" s="320"/>
      <c r="D4" s="31"/>
      <c r="E4" s="32" t="s">
        <v>95</v>
      </c>
      <c r="F4" s="33" t="s">
        <v>95</v>
      </c>
      <c r="G4" s="34" t="s">
        <v>97</v>
      </c>
      <c r="H4" s="32" t="s">
        <v>95</v>
      </c>
      <c r="I4" s="33" t="s">
        <v>95</v>
      </c>
      <c r="J4" s="34" t="s">
        <v>96</v>
      </c>
      <c r="K4" s="33" t="s">
        <v>95</v>
      </c>
      <c r="L4" s="34" t="s">
        <v>69</v>
      </c>
      <c r="M4" s="33" t="s">
        <v>95</v>
      </c>
    </row>
    <row r="5" spans="1:15" ht="20.100000000000001" customHeight="1" x14ac:dyDescent="0.15">
      <c r="A5" s="50">
        <v>0</v>
      </c>
      <c r="B5" s="311" t="s">
        <v>126</v>
      </c>
      <c r="C5" s="312"/>
      <c r="D5" s="183">
        <f>SUM(D6:D26)</f>
        <v>153</v>
      </c>
      <c r="E5" s="184">
        <f>SUM(E6:E26)</f>
        <v>99.999999999999986</v>
      </c>
      <c r="F5" s="185">
        <v>98.7</v>
      </c>
      <c r="G5" s="186">
        <f>SUM(G6:G26)</f>
        <v>6097</v>
      </c>
      <c r="H5" s="184">
        <f>SUM(H6:H26)</f>
        <v>99.999999999999972</v>
      </c>
      <c r="I5" s="185">
        <v>101.2</v>
      </c>
      <c r="J5" s="186">
        <v>2566825</v>
      </c>
      <c r="K5" s="185">
        <v>100</v>
      </c>
      <c r="L5" s="187">
        <v>8423539</v>
      </c>
      <c r="M5" s="188">
        <v>100</v>
      </c>
      <c r="O5" s="260"/>
    </row>
    <row r="6" spans="1:15" ht="20.100000000000001" customHeight="1" x14ac:dyDescent="0.15">
      <c r="A6" s="43">
        <v>9</v>
      </c>
      <c r="B6" s="302" t="s">
        <v>127</v>
      </c>
      <c r="C6" s="303"/>
      <c r="D6" s="189">
        <v>23</v>
      </c>
      <c r="E6" s="190">
        <f>D6/$D$5*100</f>
        <v>15.032679738562091</v>
      </c>
      <c r="F6" s="191">
        <v>95.8</v>
      </c>
      <c r="G6" s="192">
        <v>1138</v>
      </c>
      <c r="H6" s="190">
        <f>G6/$G$5*100</f>
        <v>18.664917172379859</v>
      </c>
      <c r="I6" s="191">
        <v>108.1</v>
      </c>
      <c r="J6" s="192">
        <v>343327</v>
      </c>
      <c r="K6" s="193">
        <f>J6/$J$5*100</f>
        <v>13.375551508186184</v>
      </c>
      <c r="L6" s="194">
        <v>1231531</v>
      </c>
      <c r="M6" s="195">
        <f>L6/$L$5*100</f>
        <v>14.620113944982032</v>
      </c>
      <c r="O6" s="260"/>
    </row>
    <row r="7" spans="1:15" ht="20.100000000000001" customHeight="1" x14ac:dyDescent="0.15">
      <c r="A7" s="43">
        <v>10</v>
      </c>
      <c r="B7" s="302" t="s">
        <v>128</v>
      </c>
      <c r="C7" s="303"/>
      <c r="D7" s="189">
        <v>3</v>
      </c>
      <c r="E7" s="190">
        <f t="shared" ref="E7:E26" si="0">D7/$D$5*100</f>
        <v>1.9607843137254901</v>
      </c>
      <c r="F7" s="191">
        <v>100</v>
      </c>
      <c r="G7" s="192">
        <v>200</v>
      </c>
      <c r="H7" s="190">
        <f t="shared" ref="H7:H26" si="1">G7/$G$5*100</f>
        <v>3.2803017877644747</v>
      </c>
      <c r="I7" s="191">
        <v>113.6</v>
      </c>
      <c r="J7" s="192">
        <v>72554</v>
      </c>
      <c r="K7" s="193">
        <f t="shared" ref="K7:K23" si="2">J7/$J$5*100</f>
        <v>2.8266048522980727</v>
      </c>
      <c r="L7" s="194">
        <v>258281</v>
      </c>
      <c r="M7" s="195">
        <f t="shared" ref="M7:M23" si="3">L7/$L$5*100</f>
        <v>3.0661815657290838</v>
      </c>
      <c r="O7" s="260"/>
    </row>
    <row r="8" spans="1:15" ht="20.100000000000001" customHeight="1" x14ac:dyDescent="0.15">
      <c r="A8" s="43">
        <v>11</v>
      </c>
      <c r="B8" s="302" t="s">
        <v>129</v>
      </c>
      <c r="C8" s="303"/>
      <c r="D8" s="189">
        <v>5</v>
      </c>
      <c r="E8" s="190">
        <f t="shared" si="0"/>
        <v>3.2679738562091507</v>
      </c>
      <c r="F8" s="191">
        <v>100</v>
      </c>
      <c r="G8" s="192">
        <v>67</v>
      </c>
      <c r="H8" s="190">
        <f t="shared" si="1"/>
        <v>1.098901098901099</v>
      </c>
      <c r="I8" s="191">
        <v>97.1</v>
      </c>
      <c r="J8" s="192">
        <v>14610</v>
      </c>
      <c r="K8" s="193">
        <f t="shared" si="2"/>
        <v>0.5691856671179375</v>
      </c>
      <c r="L8" s="194">
        <v>47360</v>
      </c>
      <c r="M8" s="195">
        <f t="shared" si="3"/>
        <v>0.56223399689845333</v>
      </c>
      <c r="O8" s="260"/>
    </row>
    <row r="9" spans="1:15" ht="20.100000000000001" customHeight="1" x14ac:dyDescent="0.15">
      <c r="A9" s="43">
        <v>12</v>
      </c>
      <c r="B9" s="302" t="s">
        <v>130</v>
      </c>
      <c r="C9" s="303"/>
      <c r="D9" s="189">
        <v>3</v>
      </c>
      <c r="E9" s="190">
        <f t="shared" si="0"/>
        <v>1.9607843137254901</v>
      </c>
      <c r="F9" s="191">
        <v>100</v>
      </c>
      <c r="G9" s="192">
        <v>20</v>
      </c>
      <c r="H9" s="190">
        <f t="shared" si="1"/>
        <v>0.32803017877644747</v>
      </c>
      <c r="I9" s="191">
        <v>100</v>
      </c>
      <c r="J9" s="196">
        <v>4240</v>
      </c>
      <c r="K9" s="193">
        <f t="shared" si="2"/>
        <v>0.16518461523477448</v>
      </c>
      <c r="L9" s="194">
        <v>8804</v>
      </c>
      <c r="M9" s="195">
        <f t="shared" si="3"/>
        <v>0.10451664080857227</v>
      </c>
      <c r="O9" s="260"/>
    </row>
    <row r="10" spans="1:15" ht="20.100000000000001" customHeight="1" x14ac:dyDescent="0.15">
      <c r="A10" s="43">
        <v>13</v>
      </c>
      <c r="B10" s="302" t="s">
        <v>13</v>
      </c>
      <c r="C10" s="303"/>
      <c r="D10" s="189">
        <v>3</v>
      </c>
      <c r="E10" s="190">
        <f t="shared" si="0"/>
        <v>1.9607843137254901</v>
      </c>
      <c r="F10" s="191">
        <v>100</v>
      </c>
      <c r="G10" s="192">
        <v>39</v>
      </c>
      <c r="H10" s="190">
        <f t="shared" si="1"/>
        <v>0.63965884861407252</v>
      </c>
      <c r="I10" s="191">
        <v>102.6</v>
      </c>
      <c r="J10" s="196">
        <v>14425</v>
      </c>
      <c r="K10" s="193">
        <f t="shared" si="2"/>
        <v>0.56197831951925048</v>
      </c>
      <c r="L10" s="194">
        <v>48423</v>
      </c>
      <c r="M10" s="195">
        <f t="shared" si="3"/>
        <v>0.57485339594201446</v>
      </c>
      <c r="O10" s="260"/>
    </row>
    <row r="11" spans="1:15" ht="20.100000000000001" customHeight="1" x14ac:dyDescent="0.15">
      <c r="A11" s="43">
        <v>14</v>
      </c>
      <c r="B11" s="302" t="s">
        <v>120</v>
      </c>
      <c r="C11" s="303"/>
      <c r="D11" s="189">
        <v>1</v>
      </c>
      <c r="E11" s="190">
        <f t="shared" si="0"/>
        <v>0.65359477124183007</v>
      </c>
      <c r="F11" s="191">
        <v>100</v>
      </c>
      <c r="G11" s="192">
        <v>10</v>
      </c>
      <c r="H11" s="190">
        <f t="shared" si="1"/>
        <v>0.16401508938822373</v>
      </c>
      <c r="I11" s="191">
        <v>100</v>
      </c>
      <c r="J11" s="196" t="s">
        <v>25</v>
      </c>
      <c r="K11" s="195" t="s">
        <v>25</v>
      </c>
      <c r="L11" s="194" t="s">
        <v>25</v>
      </c>
      <c r="M11" s="195" t="s">
        <v>25</v>
      </c>
      <c r="O11" s="260"/>
    </row>
    <row r="12" spans="1:15" ht="20.100000000000001" customHeight="1" x14ac:dyDescent="0.15">
      <c r="A12" s="43">
        <v>15</v>
      </c>
      <c r="B12" s="302" t="s">
        <v>14</v>
      </c>
      <c r="C12" s="303"/>
      <c r="D12" s="189">
        <v>5</v>
      </c>
      <c r="E12" s="190">
        <f t="shared" si="0"/>
        <v>3.2679738562091507</v>
      </c>
      <c r="F12" s="191">
        <v>100</v>
      </c>
      <c r="G12" s="192">
        <v>39</v>
      </c>
      <c r="H12" s="190">
        <f t="shared" si="1"/>
        <v>0.63965884861407252</v>
      </c>
      <c r="I12" s="191">
        <v>97.5</v>
      </c>
      <c r="J12" s="192">
        <v>10628</v>
      </c>
      <c r="K12" s="193">
        <f t="shared" si="2"/>
        <v>0.41405237988565646</v>
      </c>
      <c r="L12" s="194">
        <v>9966</v>
      </c>
      <c r="M12" s="195">
        <f t="shared" si="3"/>
        <v>0.11831131784396083</v>
      </c>
      <c r="O12" s="260"/>
    </row>
    <row r="13" spans="1:15" ht="20.100000000000001" customHeight="1" x14ac:dyDescent="0.15">
      <c r="A13" s="43">
        <v>18</v>
      </c>
      <c r="B13" s="302" t="s">
        <v>124</v>
      </c>
      <c r="C13" s="303"/>
      <c r="D13" s="189">
        <v>14</v>
      </c>
      <c r="E13" s="190">
        <f t="shared" si="0"/>
        <v>9.1503267973856204</v>
      </c>
      <c r="F13" s="191">
        <v>93.3</v>
      </c>
      <c r="G13" s="192">
        <v>549</v>
      </c>
      <c r="H13" s="190">
        <f t="shared" si="1"/>
        <v>9.0044284074134833</v>
      </c>
      <c r="I13" s="191">
        <v>103.2</v>
      </c>
      <c r="J13" s="192">
        <v>138367</v>
      </c>
      <c r="K13" s="193">
        <f t="shared" si="2"/>
        <v>5.3905895415542551</v>
      </c>
      <c r="L13" s="194">
        <v>153479</v>
      </c>
      <c r="M13" s="195">
        <f t="shared" si="3"/>
        <v>1.8220251606836508</v>
      </c>
      <c r="O13" s="260"/>
    </row>
    <row r="14" spans="1:15" ht="20.100000000000001" customHeight="1" x14ac:dyDescent="0.15">
      <c r="A14" s="43">
        <v>19</v>
      </c>
      <c r="B14" s="302" t="s">
        <v>15</v>
      </c>
      <c r="C14" s="303"/>
      <c r="D14" s="189">
        <v>3</v>
      </c>
      <c r="E14" s="190">
        <f t="shared" si="0"/>
        <v>1.9607843137254901</v>
      </c>
      <c r="F14" s="191">
        <v>100</v>
      </c>
      <c r="G14" s="192">
        <v>168</v>
      </c>
      <c r="H14" s="190">
        <f t="shared" si="1"/>
        <v>2.7554535017221582</v>
      </c>
      <c r="I14" s="191">
        <v>100</v>
      </c>
      <c r="J14" s="192">
        <v>49595</v>
      </c>
      <c r="K14" s="193">
        <f t="shared" si="2"/>
        <v>1.9321535359831701</v>
      </c>
      <c r="L14" s="194">
        <v>95528</v>
      </c>
      <c r="M14" s="195">
        <f t="shared" si="3"/>
        <v>1.1340601616493968</v>
      </c>
      <c r="O14" s="260"/>
    </row>
    <row r="15" spans="1:15" ht="20.100000000000001" customHeight="1" x14ac:dyDescent="0.15">
      <c r="A15" s="43">
        <v>21</v>
      </c>
      <c r="B15" s="302" t="s">
        <v>60</v>
      </c>
      <c r="C15" s="303"/>
      <c r="D15" s="189">
        <v>5</v>
      </c>
      <c r="E15" s="190">
        <f t="shared" si="0"/>
        <v>3.2679738562091507</v>
      </c>
      <c r="F15" s="191">
        <v>100</v>
      </c>
      <c r="G15" s="192">
        <v>180</v>
      </c>
      <c r="H15" s="190">
        <f t="shared" si="1"/>
        <v>2.9522716089880268</v>
      </c>
      <c r="I15" s="191">
        <v>106.5</v>
      </c>
      <c r="J15" s="192">
        <v>64456</v>
      </c>
      <c r="K15" s="193">
        <f t="shared" si="2"/>
        <v>2.5111178206539209</v>
      </c>
      <c r="L15" s="194">
        <v>101869</v>
      </c>
      <c r="M15" s="195">
        <f t="shared" si="3"/>
        <v>1.2093373106006868</v>
      </c>
      <c r="O15" s="260"/>
    </row>
    <row r="16" spans="1:15" ht="20.100000000000001" customHeight="1" x14ac:dyDescent="0.15">
      <c r="A16" s="43">
        <v>22</v>
      </c>
      <c r="B16" s="302" t="s">
        <v>16</v>
      </c>
      <c r="C16" s="303"/>
      <c r="D16" s="189">
        <v>3</v>
      </c>
      <c r="E16" s="190">
        <f t="shared" si="0"/>
        <v>1.9607843137254901</v>
      </c>
      <c r="F16" s="191">
        <v>100</v>
      </c>
      <c r="G16" s="192">
        <v>38</v>
      </c>
      <c r="H16" s="190">
        <f t="shared" si="1"/>
        <v>0.6232573396752501</v>
      </c>
      <c r="I16" s="191">
        <v>102.7</v>
      </c>
      <c r="J16" s="196">
        <v>14623</v>
      </c>
      <c r="K16" s="193">
        <f t="shared" si="2"/>
        <v>0.56969212938162905</v>
      </c>
      <c r="L16" s="194">
        <v>30462</v>
      </c>
      <c r="M16" s="195">
        <f t="shared" si="3"/>
        <v>0.36162947663683875</v>
      </c>
      <c r="O16" s="260"/>
    </row>
    <row r="17" spans="1:15" ht="20.100000000000001" customHeight="1" x14ac:dyDescent="0.15">
      <c r="A17" s="43">
        <v>23</v>
      </c>
      <c r="B17" s="302" t="s">
        <v>17</v>
      </c>
      <c r="C17" s="303"/>
      <c r="D17" s="189">
        <v>5</v>
      </c>
      <c r="E17" s="190">
        <f t="shared" si="0"/>
        <v>3.2679738562091507</v>
      </c>
      <c r="F17" s="191">
        <v>100</v>
      </c>
      <c r="G17" s="192">
        <v>51</v>
      </c>
      <c r="H17" s="190">
        <f t="shared" si="1"/>
        <v>0.83647695587994086</v>
      </c>
      <c r="I17" s="191">
        <v>104.1</v>
      </c>
      <c r="J17" s="192">
        <v>11888</v>
      </c>
      <c r="K17" s="193">
        <f t="shared" si="2"/>
        <v>0.46314026082806581</v>
      </c>
      <c r="L17" s="194">
        <v>19754</v>
      </c>
      <c r="M17" s="195">
        <f t="shared" si="3"/>
        <v>0.23450950960160569</v>
      </c>
      <c r="O17" s="260"/>
    </row>
    <row r="18" spans="1:15" ht="20.100000000000001" customHeight="1" x14ac:dyDescent="0.15">
      <c r="A18" s="43">
        <v>24</v>
      </c>
      <c r="B18" s="302" t="s">
        <v>18</v>
      </c>
      <c r="C18" s="303"/>
      <c r="D18" s="189">
        <v>31</v>
      </c>
      <c r="E18" s="190">
        <f t="shared" si="0"/>
        <v>20.261437908496731</v>
      </c>
      <c r="F18" s="191">
        <v>100</v>
      </c>
      <c r="G18" s="192">
        <v>1054</v>
      </c>
      <c r="H18" s="190">
        <f t="shared" si="1"/>
        <v>17.28719042151878</v>
      </c>
      <c r="I18" s="191">
        <v>86</v>
      </c>
      <c r="J18" s="192">
        <v>490662</v>
      </c>
      <c r="K18" s="193">
        <f t="shared" si="2"/>
        <v>19.115522094416253</v>
      </c>
      <c r="L18" s="194">
        <v>2846205</v>
      </c>
      <c r="M18" s="195">
        <f t="shared" si="3"/>
        <v>33.788708047769475</v>
      </c>
      <c r="O18" s="260"/>
    </row>
    <row r="19" spans="1:15" ht="20.100000000000001" customHeight="1" x14ac:dyDescent="0.15">
      <c r="A19" s="43">
        <v>25</v>
      </c>
      <c r="B19" s="302" t="s">
        <v>121</v>
      </c>
      <c r="C19" s="303"/>
      <c r="D19" s="189">
        <v>8</v>
      </c>
      <c r="E19" s="190">
        <f t="shared" si="0"/>
        <v>5.2287581699346406</v>
      </c>
      <c r="F19" s="191">
        <v>88.9</v>
      </c>
      <c r="G19" s="192">
        <v>1031</v>
      </c>
      <c r="H19" s="190">
        <f t="shared" si="1"/>
        <v>16.909955715925864</v>
      </c>
      <c r="I19" s="191">
        <v>101</v>
      </c>
      <c r="J19" s="192">
        <v>632809</v>
      </c>
      <c r="K19" s="193">
        <f t="shared" si="2"/>
        <v>24.653375278797736</v>
      </c>
      <c r="L19" s="194">
        <v>2158306</v>
      </c>
      <c r="M19" s="195">
        <f t="shared" si="3"/>
        <v>25.62231860029377</v>
      </c>
      <c r="O19" s="260"/>
    </row>
    <row r="20" spans="1:15" ht="20.100000000000001" customHeight="1" x14ac:dyDescent="0.15">
      <c r="A20" s="43">
        <v>26</v>
      </c>
      <c r="B20" s="302" t="s">
        <v>122</v>
      </c>
      <c r="C20" s="303"/>
      <c r="D20" s="189">
        <v>17</v>
      </c>
      <c r="E20" s="190">
        <f t="shared" si="0"/>
        <v>11.111111111111111</v>
      </c>
      <c r="F20" s="191">
        <v>94.4</v>
      </c>
      <c r="G20" s="192">
        <v>506</v>
      </c>
      <c r="H20" s="190">
        <f t="shared" si="1"/>
        <v>8.2991635230441201</v>
      </c>
      <c r="I20" s="191">
        <v>75.7</v>
      </c>
      <c r="J20" s="192">
        <v>311199</v>
      </c>
      <c r="K20" s="193">
        <f t="shared" si="2"/>
        <v>12.123888461426082</v>
      </c>
      <c r="L20" s="194">
        <v>800022</v>
      </c>
      <c r="M20" s="195">
        <f t="shared" si="3"/>
        <v>9.4974570664420259</v>
      </c>
      <c r="O20" s="260"/>
    </row>
    <row r="21" spans="1:15" ht="20.100000000000001" customHeight="1" x14ac:dyDescent="0.15">
      <c r="A21" s="43">
        <v>27</v>
      </c>
      <c r="B21" s="302" t="s">
        <v>123</v>
      </c>
      <c r="C21" s="303"/>
      <c r="D21" s="189">
        <v>4</v>
      </c>
      <c r="E21" s="190">
        <f t="shared" si="0"/>
        <v>2.6143790849673203</v>
      </c>
      <c r="F21" s="191">
        <v>133.30000000000001</v>
      </c>
      <c r="G21" s="192">
        <v>112</v>
      </c>
      <c r="H21" s="190">
        <f t="shared" si="1"/>
        <v>1.8369690011481057</v>
      </c>
      <c r="I21" s="191">
        <v>350</v>
      </c>
      <c r="J21" s="192">
        <v>80730</v>
      </c>
      <c r="K21" s="193">
        <f t="shared" si="2"/>
        <v>3.1451306575243732</v>
      </c>
      <c r="L21" s="194">
        <v>112066</v>
      </c>
      <c r="M21" s="195">
        <f t="shared" si="3"/>
        <v>1.3303909437589119</v>
      </c>
      <c r="O21" s="260"/>
    </row>
    <row r="22" spans="1:15" ht="20.100000000000001" customHeight="1" x14ac:dyDescent="0.15">
      <c r="A22" s="43">
        <v>28</v>
      </c>
      <c r="B22" s="302" t="s">
        <v>20</v>
      </c>
      <c r="C22" s="303"/>
      <c r="D22" s="189">
        <v>9</v>
      </c>
      <c r="E22" s="190">
        <f t="shared" si="0"/>
        <v>5.8823529411764701</v>
      </c>
      <c r="F22" s="191">
        <v>100</v>
      </c>
      <c r="G22" s="192">
        <v>332</v>
      </c>
      <c r="H22" s="190">
        <f t="shared" si="1"/>
        <v>5.445300967689028</v>
      </c>
      <c r="I22" s="191">
        <v>83.6</v>
      </c>
      <c r="J22" s="192">
        <v>113053</v>
      </c>
      <c r="K22" s="193">
        <f t="shared" si="2"/>
        <v>4.4043906382398488</v>
      </c>
      <c r="L22" s="194">
        <v>213144</v>
      </c>
      <c r="M22" s="195">
        <f t="shared" si="3"/>
        <v>2.5303379019198462</v>
      </c>
      <c r="O22" s="260"/>
    </row>
    <row r="23" spans="1:15" ht="20.100000000000001" customHeight="1" x14ac:dyDescent="0.15">
      <c r="A23" s="43">
        <v>29</v>
      </c>
      <c r="B23" s="302" t="s">
        <v>61</v>
      </c>
      <c r="C23" s="303"/>
      <c r="D23" s="189">
        <v>7</v>
      </c>
      <c r="E23" s="190">
        <f t="shared" si="0"/>
        <v>4.5751633986928102</v>
      </c>
      <c r="F23" s="191">
        <v>116.7</v>
      </c>
      <c r="G23" s="192">
        <v>521</v>
      </c>
      <c r="H23" s="190">
        <f t="shared" si="1"/>
        <v>8.5451861571264551</v>
      </c>
      <c r="I23" s="191">
        <v>183.5</v>
      </c>
      <c r="J23" s="192">
        <v>180230</v>
      </c>
      <c r="K23" s="193">
        <f t="shared" si="2"/>
        <v>7.0215149065479725</v>
      </c>
      <c r="L23" s="194">
        <v>267400</v>
      </c>
      <c r="M23" s="195">
        <f t="shared" si="3"/>
        <v>3.1744377274207434</v>
      </c>
      <c r="O23" s="260"/>
    </row>
    <row r="24" spans="1:15" ht="20.100000000000001" customHeight="1" x14ac:dyDescent="0.15">
      <c r="A24" s="43">
        <v>30</v>
      </c>
      <c r="B24" s="302" t="s">
        <v>19</v>
      </c>
      <c r="C24" s="303"/>
      <c r="D24" s="189">
        <v>2</v>
      </c>
      <c r="E24" s="190">
        <f t="shared" si="0"/>
        <v>1.3071895424836601</v>
      </c>
      <c r="F24" s="191">
        <v>100</v>
      </c>
      <c r="G24" s="192">
        <v>20</v>
      </c>
      <c r="H24" s="190">
        <f t="shared" si="1"/>
        <v>0.32803017877644747</v>
      </c>
      <c r="I24" s="191">
        <v>95.2</v>
      </c>
      <c r="J24" s="196" t="s">
        <v>25</v>
      </c>
      <c r="K24" s="195" t="s">
        <v>25</v>
      </c>
      <c r="L24" s="194" t="s">
        <v>25</v>
      </c>
      <c r="M24" s="195" t="s">
        <v>25</v>
      </c>
      <c r="O24" s="260"/>
    </row>
    <row r="25" spans="1:15" ht="20.100000000000001" customHeight="1" x14ac:dyDescent="0.15">
      <c r="A25" s="43">
        <v>31</v>
      </c>
      <c r="B25" s="302" t="s">
        <v>134</v>
      </c>
      <c r="C25" s="303"/>
      <c r="D25" s="189">
        <v>1</v>
      </c>
      <c r="E25" s="190">
        <f t="shared" si="0"/>
        <v>0.65359477124183007</v>
      </c>
      <c r="F25" s="191">
        <v>100</v>
      </c>
      <c r="G25" s="192">
        <v>17</v>
      </c>
      <c r="H25" s="190">
        <f t="shared" si="1"/>
        <v>0.27882565195998033</v>
      </c>
      <c r="I25" s="191">
        <v>130.80000000000001</v>
      </c>
      <c r="J25" s="196" t="s">
        <v>25</v>
      </c>
      <c r="K25" s="195" t="s">
        <v>25</v>
      </c>
      <c r="L25" s="194" t="s">
        <v>25</v>
      </c>
      <c r="M25" s="195" t="s">
        <v>25</v>
      </c>
      <c r="O25" s="260"/>
    </row>
    <row r="26" spans="1:15" ht="19.5" customHeight="1" x14ac:dyDescent="0.15">
      <c r="A26" s="49">
        <v>32</v>
      </c>
      <c r="B26" s="306" t="s">
        <v>9</v>
      </c>
      <c r="C26" s="307"/>
      <c r="D26" s="197">
        <v>1</v>
      </c>
      <c r="E26" s="198">
        <f t="shared" si="0"/>
        <v>0.65359477124183007</v>
      </c>
      <c r="F26" s="199">
        <v>100</v>
      </c>
      <c r="G26" s="200">
        <v>5</v>
      </c>
      <c r="H26" s="198">
        <f t="shared" si="1"/>
        <v>8.2007544694111867E-2</v>
      </c>
      <c r="I26" s="199">
        <v>100</v>
      </c>
      <c r="J26" s="201" t="s">
        <v>25</v>
      </c>
      <c r="K26" s="202" t="s">
        <v>25</v>
      </c>
      <c r="L26" s="203" t="s">
        <v>25</v>
      </c>
      <c r="M26" s="202" t="s">
        <v>25</v>
      </c>
      <c r="O26" s="260"/>
    </row>
    <row r="27" spans="1:15" ht="7.5" customHeight="1" x14ac:dyDescent="0.15">
      <c r="A27" s="53"/>
      <c r="B27" s="53"/>
      <c r="C27" s="13"/>
      <c r="D27" s="91"/>
      <c r="E27" s="92"/>
      <c r="F27" s="92"/>
      <c r="G27" s="93"/>
      <c r="H27" s="92"/>
      <c r="I27" s="92"/>
      <c r="J27" s="94"/>
      <c r="K27" s="95"/>
      <c r="L27" s="96"/>
      <c r="M27" s="95"/>
      <c r="O27" s="149"/>
    </row>
    <row r="28" spans="1:15" s="79" customFormat="1" ht="21.75" customHeight="1" x14ac:dyDescent="0.15">
      <c r="A28" s="305" t="s">
        <v>101</v>
      </c>
      <c r="B28" s="305"/>
      <c r="C28" s="308" t="s">
        <v>162</v>
      </c>
      <c r="D28" s="308"/>
      <c r="E28" s="308"/>
      <c r="F28" s="308"/>
      <c r="G28" s="308"/>
      <c r="H28" s="308"/>
      <c r="I28" s="308"/>
      <c r="J28" s="308"/>
      <c r="K28" s="308"/>
      <c r="L28" s="308"/>
      <c r="M28" s="308"/>
      <c r="O28" s="261"/>
    </row>
    <row r="29" spans="1:15" s="79" customFormat="1" ht="13.5" customHeight="1" x14ac:dyDescent="0.15">
      <c r="A29" s="305" t="s">
        <v>102</v>
      </c>
      <c r="B29" s="305"/>
      <c r="C29" s="304" t="s">
        <v>115</v>
      </c>
      <c r="D29" s="304"/>
      <c r="E29" s="304"/>
      <c r="F29" s="304"/>
      <c r="G29" s="304"/>
      <c r="H29" s="304"/>
      <c r="I29" s="304"/>
      <c r="J29" s="304"/>
      <c r="K29" s="304"/>
      <c r="L29" s="304"/>
      <c r="M29" s="304"/>
    </row>
    <row r="30" spans="1:15" ht="13.5" customHeight="1" x14ac:dyDescent="0.15">
      <c r="M30" s="55" t="s">
        <v>169</v>
      </c>
    </row>
  </sheetData>
  <mergeCells count="31">
    <mergeCell ref="B14:C14"/>
    <mergeCell ref="B8:C8"/>
    <mergeCell ref="B7:C7"/>
    <mergeCell ref="B11:C11"/>
    <mergeCell ref="B12:C12"/>
    <mergeCell ref="B13:C13"/>
    <mergeCell ref="B10:C10"/>
    <mergeCell ref="B9:C9"/>
    <mergeCell ref="J2:K2"/>
    <mergeCell ref="L2:M2"/>
    <mergeCell ref="B5:C5"/>
    <mergeCell ref="B6:C6"/>
    <mergeCell ref="A2:C4"/>
    <mergeCell ref="D2:F2"/>
    <mergeCell ref="G2:I2"/>
    <mergeCell ref="B20:C20"/>
    <mergeCell ref="B21:C21"/>
    <mergeCell ref="B22:C22"/>
    <mergeCell ref="C29:M29"/>
    <mergeCell ref="A29:B29"/>
    <mergeCell ref="A28:B28"/>
    <mergeCell ref="B25:C25"/>
    <mergeCell ref="B26:C26"/>
    <mergeCell ref="B23:C23"/>
    <mergeCell ref="B24:C24"/>
    <mergeCell ref="C28:M28"/>
    <mergeCell ref="B15:C15"/>
    <mergeCell ref="B16:C16"/>
    <mergeCell ref="B17:C17"/>
    <mergeCell ref="B18:C18"/>
    <mergeCell ref="B19:C19"/>
  </mergeCells>
  <phoneticPr fontId="5"/>
  <conditionalFormatting sqref="O5:O26">
    <cfRule type="expression" dxfId="4" priority="1" stopIfTrue="1">
      <formula>$D5="00"</formula>
    </cfRule>
  </conditionalFormatting>
  <pageMargins left="0.59055118110236227" right="0.59055118110236227" top="0.78740157480314965" bottom="0.39370078740157483"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showGridLines="0" view="pageBreakPreview" zoomScale="115" zoomScaleNormal="100" zoomScaleSheetLayoutView="115" workbookViewId="0">
      <pane xSplit="3" ySplit="5" topLeftCell="D24" activePane="bottomRight" state="frozen"/>
      <selection activeCell="E32" sqref="E32"/>
      <selection pane="topRight" activeCell="E32" sqref="E32"/>
      <selection pane="bottomLeft" activeCell="E32" sqref="E32"/>
      <selection pane="bottomRight" activeCell="H4" sqref="H4"/>
    </sheetView>
  </sheetViews>
  <sheetFormatPr defaultRowHeight="13.5" x14ac:dyDescent="0.15"/>
  <cols>
    <col min="1" max="1" width="3.75" customWidth="1"/>
    <col min="2" max="2" width="2.5" customWidth="1"/>
    <col min="3" max="3" width="8.75" customWidth="1"/>
    <col min="4" max="4" width="10.625" customWidth="1"/>
    <col min="5" max="6" width="5.625" customWidth="1"/>
    <col min="7" max="7" width="10.625" customWidth="1"/>
    <col min="8" max="8" width="5.625" customWidth="1"/>
    <col min="9" max="9" width="10.625" customWidth="1"/>
    <col min="10" max="10" width="5.625" customWidth="1"/>
    <col min="11" max="11" width="7.625" style="122" customWidth="1"/>
    <col min="12" max="12" width="5.625" customWidth="1"/>
    <col min="13" max="13" width="7.625" style="122" customWidth="1"/>
    <col min="14" max="14" width="5.625" customWidth="1"/>
    <col min="15" max="15" width="7.625" style="122" customWidth="1"/>
    <col min="16" max="16" width="5.625" customWidth="1"/>
    <col min="17" max="17" width="8.625" customWidth="1"/>
  </cols>
  <sheetData>
    <row r="1" spans="1:17" ht="24.95" customHeight="1" x14ac:dyDescent="0.15">
      <c r="A1" s="42" t="s">
        <v>146</v>
      </c>
      <c r="B1" s="42"/>
      <c r="C1" s="12"/>
      <c r="D1" s="12"/>
      <c r="E1" s="12"/>
      <c r="F1" s="12"/>
      <c r="G1" s="12"/>
      <c r="H1" s="12"/>
      <c r="I1" s="12"/>
      <c r="J1" s="12"/>
      <c r="K1" s="120"/>
      <c r="L1" s="12"/>
      <c r="N1" s="12"/>
      <c r="P1" s="12"/>
    </row>
    <row r="2" spans="1:17" ht="20.100000000000001" customHeight="1" x14ac:dyDescent="0.15">
      <c r="A2" s="330" t="s">
        <v>59</v>
      </c>
      <c r="B2" s="331"/>
      <c r="C2" s="332"/>
      <c r="D2" s="330" t="s">
        <v>81</v>
      </c>
      <c r="E2" s="331"/>
      <c r="F2" s="331"/>
      <c r="G2" s="331"/>
      <c r="H2" s="332"/>
      <c r="I2" s="330" t="s">
        <v>82</v>
      </c>
      <c r="J2" s="332"/>
      <c r="K2" s="324" t="s">
        <v>119</v>
      </c>
      <c r="L2" s="325"/>
      <c r="M2" s="325"/>
      <c r="N2" s="325"/>
      <c r="O2" s="325"/>
      <c r="P2" s="326"/>
      <c r="Q2" s="119"/>
    </row>
    <row r="3" spans="1:17" ht="20.100000000000001" customHeight="1" x14ac:dyDescent="0.15">
      <c r="A3" s="333"/>
      <c r="B3" s="334"/>
      <c r="C3" s="335"/>
      <c r="D3" s="341" t="s">
        <v>83</v>
      </c>
      <c r="E3" s="343" t="s">
        <v>56</v>
      </c>
      <c r="F3" s="345" t="s">
        <v>57</v>
      </c>
      <c r="G3" s="347" t="s">
        <v>84</v>
      </c>
      <c r="H3" s="348"/>
      <c r="I3" s="339"/>
      <c r="J3" s="340"/>
      <c r="K3" s="327"/>
      <c r="L3" s="328"/>
      <c r="M3" s="328"/>
      <c r="N3" s="328"/>
      <c r="O3" s="328"/>
      <c r="P3" s="329"/>
      <c r="Q3" s="119"/>
    </row>
    <row r="4" spans="1:17" x14ac:dyDescent="0.15">
      <c r="A4" s="333"/>
      <c r="B4" s="334"/>
      <c r="C4" s="335"/>
      <c r="D4" s="342"/>
      <c r="E4" s="344"/>
      <c r="F4" s="346"/>
      <c r="G4" s="123" t="s">
        <v>58</v>
      </c>
      <c r="H4" s="124" t="s">
        <v>56</v>
      </c>
      <c r="I4" s="123" t="s">
        <v>58</v>
      </c>
      <c r="J4" s="124" t="s">
        <v>56</v>
      </c>
      <c r="K4" s="130" t="s">
        <v>116</v>
      </c>
      <c r="L4" s="131" t="s">
        <v>56</v>
      </c>
      <c r="M4" s="133" t="s">
        <v>117</v>
      </c>
      <c r="N4" s="134" t="s">
        <v>56</v>
      </c>
      <c r="O4" s="132" t="s">
        <v>118</v>
      </c>
      <c r="P4" s="128" t="s">
        <v>56</v>
      </c>
      <c r="Q4" s="116"/>
    </row>
    <row r="5" spans="1:17" x14ac:dyDescent="0.15">
      <c r="A5" s="336"/>
      <c r="B5" s="337"/>
      <c r="C5" s="338"/>
      <c r="D5" s="125" t="s">
        <v>85</v>
      </c>
      <c r="E5" s="126" t="s">
        <v>86</v>
      </c>
      <c r="F5" s="127" t="s">
        <v>86</v>
      </c>
      <c r="G5" s="125" t="s">
        <v>87</v>
      </c>
      <c r="H5" s="127" t="s">
        <v>86</v>
      </c>
      <c r="I5" s="125" t="s">
        <v>87</v>
      </c>
      <c r="J5" s="127" t="s">
        <v>86</v>
      </c>
      <c r="K5" s="125" t="s">
        <v>87</v>
      </c>
      <c r="L5" s="129" t="s">
        <v>86</v>
      </c>
      <c r="M5" s="125" t="s">
        <v>87</v>
      </c>
      <c r="N5" s="135" t="s">
        <v>86</v>
      </c>
      <c r="O5" s="121" t="s">
        <v>87</v>
      </c>
      <c r="P5" s="127" t="s">
        <v>86</v>
      </c>
    </row>
    <row r="6" spans="1:17" s="56" customFormat="1" ht="20.100000000000001" customHeight="1" x14ac:dyDescent="0.15">
      <c r="A6" s="45">
        <v>0</v>
      </c>
      <c r="B6" s="311" t="s">
        <v>126</v>
      </c>
      <c r="C6" s="312"/>
      <c r="D6" s="204">
        <v>14004117</v>
      </c>
      <c r="E6" s="205">
        <v>100</v>
      </c>
      <c r="F6" s="188">
        <v>104.7</v>
      </c>
      <c r="G6" s="204">
        <v>565056</v>
      </c>
      <c r="H6" s="188">
        <v>100</v>
      </c>
      <c r="I6" s="204">
        <v>5268458</v>
      </c>
      <c r="J6" s="188">
        <v>100</v>
      </c>
      <c r="K6" s="206">
        <v>631453</v>
      </c>
      <c r="L6" s="207">
        <v>100</v>
      </c>
      <c r="M6" s="208">
        <v>68198</v>
      </c>
      <c r="N6" s="207">
        <v>100</v>
      </c>
      <c r="O6" s="208">
        <v>476073</v>
      </c>
      <c r="P6" s="209">
        <v>100</v>
      </c>
      <c r="Q6" s="117"/>
    </row>
    <row r="7" spans="1:17" ht="20.100000000000001" customHeight="1" x14ac:dyDescent="0.15">
      <c r="A7" s="43">
        <v>9</v>
      </c>
      <c r="B7" s="302" t="s">
        <v>127</v>
      </c>
      <c r="C7" s="303"/>
      <c r="D7" s="196">
        <v>2156821</v>
      </c>
      <c r="E7" s="210">
        <f>D7/$D$6*100</f>
        <v>15.401335193072152</v>
      </c>
      <c r="F7" s="195">
        <v>101.4</v>
      </c>
      <c r="G7" s="196">
        <v>1500</v>
      </c>
      <c r="H7" s="195">
        <f>G7/$G$6*100</f>
        <v>0.26546041454298336</v>
      </c>
      <c r="I7" s="196">
        <v>864685</v>
      </c>
      <c r="J7" s="195">
        <f>I7/$I$6*100</f>
        <v>16.412487297042134</v>
      </c>
      <c r="K7" s="211">
        <v>103434</v>
      </c>
      <c r="L7" s="195">
        <f>K7/$K$6*100</f>
        <v>16.380316508116994</v>
      </c>
      <c r="M7" s="212">
        <v>522</v>
      </c>
      <c r="N7" s="195">
        <f>M7/$M$6*100</f>
        <v>0.76541834071380399</v>
      </c>
      <c r="O7" s="212">
        <v>92362</v>
      </c>
      <c r="P7" s="195">
        <f>O7/$O$6*100</f>
        <v>19.400806178884331</v>
      </c>
      <c r="Q7" s="118"/>
    </row>
    <row r="8" spans="1:17" ht="20.100000000000001" customHeight="1" x14ac:dyDescent="0.15">
      <c r="A8" s="43">
        <v>10</v>
      </c>
      <c r="B8" s="302" t="s">
        <v>128</v>
      </c>
      <c r="C8" s="303"/>
      <c r="D8" s="196">
        <v>589971</v>
      </c>
      <c r="E8" s="210">
        <f t="shared" ref="E8:E24" si="0">D8/$D$6*100</f>
        <v>4.2128396956409322</v>
      </c>
      <c r="F8" s="195">
        <v>98.6</v>
      </c>
      <c r="G8" s="196" t="s">
        <v>111</v>
      </c>
      <c r="H8" s="195" t="s">
        <v>111</v>
      </c>
      <c r="I8" s="196">
        <v>297285</v>
      </c>
      <c r="J8" s="195">
        <f t="shared" ref="J8:J24" si="1">I8/$I$6*100</f>
        <v>5.6427326553613977</v>
      </c>
      <c r="K8" s="211" t="s">
        <v>25</v>
      </c>
      <c r="L8" s="195" t="s">
        <v>25</v>
      </c>
      <c r="M8" s="196" t="s">
        <v>111</v>
      </c>
      <c r="N8" s="195" t="s">
        <v>111</v>
      </c>
      <c r="O8" s="211" t="s">
        <v>25</v>
      </c>
      <c r="P8" s="195" t="s">
        <v>25</v>
      </c>
      <c r="Q8" s="118"/>
    </row>
    <row r="9" spans="1:17" ht="20.100000000000001" customHeight="1" x14ac:dyDescent="0.15">
      <c r="A9" s="43">
        <v>11</v>
      </c>
      <c r="B9" s="302" t="s">
        <v>129</v>
      </c>
      <c r="C9" s="303"/>
      <c r="D9" s="196">
        <v>81476</v>
      </c>
      <c r="E9" s="210">
        <f t="shared" si="0"/>
        <v>0.58180033771497341</v>
      </c>
      <c r="F9" s="195">
        <v>108.8</v>
      </c>
      <c r="G9" s="196">
        <v>7727</v>
      </c>
      <c r="H9" s="195">
        <f t="shared" ref="H9:H24" si="2">G9/$G$6*100</f>
        <v>1.3674750821157549</v>
      </c>
      <c r="I9" s="196">
        <v>31732</v>
      </c>
      <c r="J9" s="195">
        <f t="shared" si="1"/>
        <v>0.60230147037330473</v>
      </c>
      <c r="K9" s="211" t="s">
        <v>25</v>
      </c>
      <c r="L9" s="195" t="s">
        <v>25</v>
      </c>
      <c r="M9" s="196" t="s">
        <v>111</v>
      </c>
      <c r="N9" s="195" t="s">
        <v>111</v>
      </c>
      <c r="O9" s="211" t="s">
        <v>25</v>
      </c>
      <c r="P9" s="195" t="s">
        <v>25</v>
      </c>
      <c r="Q9" s="118"/>
    </row>
    <row r="10" spans="1:17" ht="20.100000000000001" customHeight="1" x14ac:dyDescent="0.15">
      <c r="A10" s="43">
        <v>12</v>
      </c>
      <c r="B10" s="302" t="s">
        <v>130</v>
      </c>
      <c r="C10" s="303"/>
      <c r="D10" s="196">
        <v>16103</v>
      </c>
      <c r="E10" s="210">
        <f t="shared" si="0"/>
        <v>0.11498761399951173</v>
      </c>
      <c r="F10" s="195">
        <v>97.5</v>
      </c>
      <c r="G10" s="196" t="s">
        <v>111</v>
      </c>
      <c r="H10" s="195" t="s">
        <v>111</v>
      </c>
      <c r="I10" s="196">
        <v>6759</v>
      </c>
      <c r="J10" s="195">
        <f t="shared" si="1"/>
        <v>0.12829180758392683</v>
      </c>
      <c r="K10" s="196" t="s">
        <v>111</v>
      </c>
      <c r="L10" s="195" t="s">
        <v>111</v>
      </c>
      <c r="M10" s="196" t="s">
        <v>111</v>
      </c>
      <c r="N10" s="195" t="s">
        <v>111</v>
      </c>
      <c r="O10" s="196" t="s">
        <v>111</v>
      </c>
      <c r="P10" s="195" t="s">
        <v>111</v>
      </c>
      <c r="Q10" s="118"/>
    </row>
    <row r="11" spans="1:17" ht="20.100000000000001" customHeight="1" x14ac:dyDescent="0.15">
      <c r="A11" s="15">
        <v>13</v>
      </c>
      <c r="B11" s="302" t="s">
        <v>13</v>
      </c>
      <c r="C11" s="303"/>
      <c r="D11" s="196">
        <v>77006</v>
      </c>
      <c r="E11" s="210">
        <f t="shared" si="0"/>
        <v>0.5498811528067068</v>
      </c>
      <c r="F11" s="195">
        <v>95.8</v>
      </c>
      <c r="G11" s="196">
        <v>19625</v>
      </c>
      <c r="H11" s="195">
        <f t="shared" si="2"/>
        <v>3.4731070902706986</v>
      </c>
      <c r="I11" s="196">
        <v>26466</v>
      </c>
      <c r="J11" s="195">
        <f t="shared" si="1"/>
        <v>0.50234812539076901</v>
      </c>
      <c r="K11" s="196" t="s">
        <v>111</v>
      </c>
      <c r="L11" s="195" t="s">
        <v>111</v>
      </c>
      <c r="M11" s="196" t="s">
        <v>111</v>
      </c>
      <c r="N11" s="195" t="s">
        <v>111</v>
      </c>
      <c r="O11" s="196" t="s">
        <v>111</v>
      </c>
      <c r="P11" s="195" t="s">
        <v>111</v>
      </c>
      <c r="Q11" s="118"/>
    </row>
    <row r="12" spans="1:17" ht="20.100000000000001" customHeight="1" x14ac:dyDescent="0.15">
      <c r="A12" s="15">
        <v>14</v>
      </c>
      <c r="B12" s="302" t="s">
        <v>120</v>
      </c>
      <c r="C12" s="303"/>
      <c r="D12" s="196" t="s">
        <v>25</v>
      </c>
      <c r="E12" s="210" t="s">
        <v>25</v>
      </c>
      <c r="F12" s="195" t="s">
        <v>25</v>
      </c>
      <c r="G12" s="196" t="s">
        <v>111</v>
      </c>
      <c r="H12" s="195" t="s">
        <v>111</v>
      </c>
      <c r="I12" s="196" t="s">
        <v>25</v>
      </c>
      <c r="J12" s="195" t="s">
        <v>25</v>
      </c>
      <c r="K12" s="196" t="s">
        <v>111</v>
      </c>
      <c r="L12" s="195" t="s">
        <v>111</v>
      </c>
      <c r="M12" s="196" t="s">
        <v>111</v>
      </c>
      <c r="N12" s="195" t="s">
        <v>111</v>
      </c>
      <c r="O12" s="196" t="s">
        <v>111</v>
      </c>
      <c r="P12" s="195" t="s">
        <v>111</v>
      </c>
      <c r="Q12" s="118"/>
    </row>
    <row r="13" spans="1:17" ht="20.100000000000001" customHeight="1" x14ac:dyDescent="0.15">
      <c r="A13" s="15">
        <v>15</v>
      </c>
      <c r="B13" s="302" t="s">
        <v>14</v>
      </c>
      <c r="C13" s="303"/>
      <c r="D13" s="196">
        <v>27955</v>
      </c>
      <c r="E13" s="210">
        <f t="shared" si="0"/>
        <v>0.19961986892854436</v>
      </c>
      <c r="F13" s="195">
        <v>93.3</v>
      </c>
      <c r="G13" s="196">
        <v>2994</v>
      </c>
      <c r="H13" s="195">
        <f t="shared" si="2"/>
        <v>0.5298589874277948</v>
      </c>
      <c r="I13" s="196">
        <v>16657</v>
      </c>
      <c r="J13" s="195">
        <f t="shared" si="1"/>
        <v>0.31616461590848782</v>
      </c>
      <c r="K13" s="196" t="s">
        <v>111</v>
      </c>
      <c r="L13" s="195" t="s">
        <v>111</v>
      </c>
      <c r="M13" s="196" t="s">
        <v>111</v>
      </c>
      <c r="N13" s="195" t="s">
        <v>111</v>
      </c>
      <c r="O13" s="196" t="s">
        <v>111</v>
      </c>
      <c r="P13" s="195" t="s">
        <v>111</v>
      </c>
      <c r="Q13" s="118"/>
    </row>
    <row r="14" spans="1:17" ht="20.100000000000001" customHeight="1" x14ac:dyDescent="0.15">
      <c r="A14" s="15">
        <v>18</v>
      </c>
      <c r="B14" s="302" t="s">
        <v>124</v>
      </c>
      <c r="C14" s="303"/>
      <c r="D14" s="196">
        <v>400015</v>
      </c>
      <c r="E14" s="210">
        <f t="shared" si="0"/>
        <v>2.8564100114273536</v>
      </c>
      <c r="F14" s="195">
        <v>113</v>
      </c>
      <c r="G14" s="196" t="s">
        <v>111</v>
      </c>
      <c r="H14" s="195" t="s">
        <v>111</v>
      </c>
      <c r="I14" s="196">
        <v>228556</v>
      </c>
      <c r="J14" s="195">
        <f t="shared" si="1"/>
        <v>4.338195350518121</v>
      </c>
      <c r="K14" s="211">
        <v>3814</v>
      </c>
      <c r="L14" s="195">
        <f t="shared" ref="L14:L23" si="3">K14/$K$6*100</f>
        <v>0.60400378175414482</v>
      </c>
      <c r="M14" s="212">
        <v>18</v>
      </c>
      <c r="N14" s="195">
        <f>M14/$M$6*100</f>
        <v>2.6393735886682895E-2</v>
      </c>
      <c r="O14" s="212">
        <v>3555</v>
      </c>
      <c r="P14" s="195">
        <f t="shared" ref="P14:P23" si="4">O14/$O$6*100</f>
        <v>0.7467342193319092</v>
      </c>
      <c r="Q14" s="118"/>
    </row>
    <row r="15" spans="1:17" ht="20.100000000000001" customHeight="1" x14ac:dyDescent="0.15">
      <c r="A15" s="15">
        <v>19</v>
      </c>
      <c r="B15" s="302" t="s">
        <v>15</v>
      </c>
      <c r="C15" s="303"/>
      <c r="D15" s="196">
        <v>228320</v>
      </c>
      <c r="E15" s="210">
        <f t="shared" si="0"/>
        <v>1.6303776953591576</v>
      </c>
      <c r="F15" s="195">
        <v>98.8</v>
      </c>
      <c r="G15" s="196">
        <v>23879</v>
      </c>
      <c r="H15" s="195">
        <f t="shared" si="2"/>
        <v>4.2259528259145993</v>
      </c>
      <c r="I15" s="196">
        <v>123233</v>
      </c>
      <c r="J15" s="195">
        <f t="shared" si="1"/>
        <v>2.3390715082098024</v>
      </c>
      <c r="K15" s="211" t="s">
        <v>25</v>
      </c>
      <c r="L15" s="195" t="s">
        <v>25</v>
      </c>
      <c r="M15" s="211" t="s">
        <v>25</v>
      </c>
      <c r="N15" s="195" t="s">
        <v>25</v>
      </c>
      <c r="O15" s="211" t="s">
        <v>25</v>
      </c>
      <c r="P15" s="195" t="s">
        <v>25</v>
      </c>
      <c r="Q15" s="118"/>
    </row>
    <row r="16" spans="1:17" ht="20.100000000000001" customHeight="1" x14ac:dyDescent="0.15">
      <c r="A16" s="15">
        <v>21</v>
      </c>
      <c r="B16" s="302" t="s">
        <v>60</v>
      </c>
      <c r="C16" s="303"/>
      <c r="D16" s="196">
        <v>259716</v>
      </c>
      <c r="E16" s="210">
        <f t="shared" si="0"/>
        <v>1.854568909985542</v>
      </c>
      <c r="F16" s="195">
        <v>97.8</v>
      </c>
      <c r="G16" s="196">
        <v>847</v>
      </c>
      <c r="H16" s="195">
        <f t="shared" si="2"/>
        <v>0.14989664741193795</v>
      </c>
      <c r="I16" s="196">
        <v>147372</v>
      </c>
      <c r="J16" s="195">
        <f t="shared" si="1"/>
        <v>2.7972511121850072</v>
      </c>
      <c r="K16" s="211" t="s">
        <v>25</v>
      </c>
      <c r="L16" s="195" t="s">
        <v>25</v>
      </c>
      <c r="M16" s="211" t="s">
        <v>25</v>
      </c>
      <c r="N16" s="195" t="s">
        <v>25</v>
      </c>
      <c r="O16" s="211" t="s">
        <v>25</v>
      </c>
      <c r="P16" s="195" t="s">
        <v>25</v>
      </c>
      <c r="Q16" s="118"/>
    </row>
    <row r="17" spans="1:19" ht="20.100000000000001" customHeight="1" x14ac:dyDescent="0.15">
      <c r="A17" s="15">
        <v>22</v>
      </c>
      <c r="B17" s="302" t="s">
        <v>16</v>
      </c>
      <c r="C17" s="303"/>
      <c r="D17" s="196">
        <v>44278</v>
      </c>
      <c r="E17" s="210">
        <f t="shared" si="0"/>
        <v>0.31617844952309382</v>
      </c>
      <c r="F17" s="195">
        <v>89.7</v>
      </c>
      <c r="G17" s="196" t="s">
        <v>111</v>
      </c>
      <c r="H17" s="195" t="s">
        <v>111</v>
      </c>
      <c r="I17" s="196">
        <v>12792</v>
      </c>
      <c r="J17" s="195">
        <f t="shared" si="1"/>
        <v>0.24280349202745852</v>
      </c>
      <c r="K17" s="196" t="s">
        <v>111</v>
      </c>
      <c r="L17" s="195" t="s">
        <v>111</v>
      </c>
      <c r="M17" s="196" t="s">
        <v>111</v>
      </c>
      <c r="N17" s="195" t="s">
        <v>111</v>
      </c>
      <c r="O17" s="196" t="s">
        <v>111</v>
      </c>
      <c r="P17" s="195" t="s">
        <v>111</v>
      </c>
      <c r="Q17" s="118"/>
    </row>
    <row r="18" spans="1:19" ht="20.100000000000001" customHeight="1" x14ac:dyDescent="0.15">
      <c r="A18" s="15">
        <v>23</v>
      </c>
      <c r="B18" s="302" t="s">
        <v>17</v>
      </c>
      <c r="C18" s="303"/>
      <c r="D18" s="196">
        <v>45519</v>
      </c>
      <c r="E18" s="210">
        <f t="shared" si="0"/>
        <v>0.32504012927055664</v>
      </c>
      <c r="F18" s="195">
        <v>108</v>
      </c>
      <c r="G18" s="196">
        <v>76</v>
      </c>
      <c r="H18" s="195">
        <f t="shared" si="2"/>
        <v>1.3449994336844488E-2</v>
      </c>
      <c r="I18" s="196">
        <v>23857</v>
      </c>
      <c r="J18" s="195">
        <f t="shared" si="1"/>
        <v>0.45282699416034067</v>
      </c>
      <c r="K18" s="196" t="s">
        <v>111</v>
      </c>
      <c r="L18" s="195" t="s">
        <v>111</v>
      </c>
      <c r="M18" s="196" t="s">
        <v>111</v>
      </c>
      <c r="N18" s="195" t="s">
        <v>111</v>
      </c>
      <c r="O18" s="196" t="s">
        <v>111</v>
      </c>
      <c r="P18" s="195" t="s">
        <v>111</v>
      </c>
      <c r="Q18" s="118"/>
    </row>
    <row r="19" spans="1:19" ht="20.100000000000001" customHeight="1" x14ac:dyDescent="0.15">
      <c r="A19" s="15">
        <v>24</v>
      </c>
      <c r="B19" s="302" t="s">
        <v>18</v>
      </c>
      <c r="C19" s="303"/>
      <c r="D19" s="196">
        <v>4175624</v>
      </c>
      <c r="E19" s="210">
        <f t="shared" si="0"/>
        <v>29.817117351990131</v>
      </c>
      <c r="F19" s="195">
        <v>106.7</v>
      </c>
      <c r="G19" s="196" t="s">
        <v>25</v>
      </c>
      <c r="H19" s="195" t="s">
        <v>25</v>
      </c>
      <c r="I19" s="196">
        <v>1275357</v>
      </c>
      <c r="J19" s="195">
        <f t="shared" si="1"/>
        <v>24.207405658353924</v>
      </c>
      <c r="K19" s="211">
        <v>238607</v>
      </c>
      <c r="L19" s="195">
        <f t="shared" si="3"/>
        <v>37.78697701966734</v>
      </c>
      <c r="M19" s="212">
        <v>7306</v>
      </c>
      <c r="N19" s="195">
        <f>M19/$M$6*100</f>
        <v>10.712924132672512</v>
      </c>
      <c r="O19" s="212">
        <v>169427</v>
      </c>
      <c r="P19" s="195">
        <f t="shared" si="4"/>
        <v>35.58844967053372</v>
      </c>
      <c r="Q19" s="118"/>
    </row>
    <row r="20" spans="1:19" ht="20.100000000000001" customHeight="1" x14ac:dyDescent="0.15">
      <c r="A20" s="15">
        <v>25</v>
      </c>
      <c r="B20" s="302" t="s">
        <v>121</v>
      </c>
      <c r="C20" s="303"/>
      <c r="D20" s="196">
        <v>3473945</v>
      </c>
      <c r="E20" s="210">
        <f t="shared" si="0"/>
        <v>24.806597945447042</v>
      </c>
      <c r="F20" s="195">
        <v>99.7</v>
      </c>
      <c r="G20" s="196">
        <v>390071</v>
      </c>
      <c r="H20" s="195">
        <f t="shared" si="2"/>
        <v>69.032272907464048</v>
      </c>
      <c r="I20" s="196">
        <v>1246345</v>
      </c>
      <c r="J20" s="195">
        <f t="shared" si="1"/>
        <v>23.656732197542432</v>
      </c>
      <c r="K20" s="211">
        <v>131001</v>
      </c>
      <c r="L20" s="195">
        <f t="shared" si="3"/>
        <v>20.745962090606902</v>
      </c>
      <c r="M20" s="212">
        <v>30656</v>
      </c>
      <c r="N20" s="195">
        <f t="shared" ref="N20:N21" si="5">M20/$M$6*100</f>
        <v>44.951464852341708</v>
      </c>
      <c r="O20" s="212">
        <v>111618</v>
      </c>
      <c r="P20" s="195">
        <f t="shared" si="4"/>
        <v>23.445564020643893</v>
      </c>
      <c r="Q20" s="118"/>
    </row>
    <row r="21" spans="1:19" ht="20.100000000000001" customHeight="1" x14ac:dyDescent="0.15">
      <c r="A21" s="15">
        <v>26</v>
      </c>
      <c r="B21" s="302" t="s">
        <v>122</v>
      </c>
      <c r="C21" s="303"/>
      <c r="D21" s="196">
        <v>1269978</v>
      </c>
      <c r="E21" s="210">
        <f t="shared" si="0"/>
        <v>9.068604611058305</v>
      </c>
      <c r="F21" s="195">
        <v>110.9</v>
      </c>
      <c r="G21" s="196" t="s">
        <v>25</v>
      </c>
      <c r="H21" s="195" t="s">
        <v>25</v>
      </c>
      <c r="I21" s="196">
        <v>447033</v>
      </c>
      <c r="J21" s="195">
        <f t="shared" si="1"/>
        <v>8.4850823523695169</v>
      </c>
      <c r="K21" s="211">
        <v>88578</v>
      </c>
      <c r="L21" s="195">
        <f t="shared" si="3"/>
        <v>14.027647346675048</v>
      </c>
      <c r="M21" s="212">
        <v>3950</v>
      </c>
      <c r="N21" s="195">
        <f t="shared" si="5"/>
        <v>5.7919587084665238</v>
      </c>
      <c r="O21" s="212">
        <v>39556</v>
      </c>
      <c r="P21" s="195">
        <f t="shared" si="4"/>
        <v>8.3088097833735581</v>
      </c>
      <c r="Q21" s="118"/>
    </row>
    <row r="22" spans="1:19" ht="20.100000000000001" customHeight="1" x14ac:dyDescent="0.15">
      <c r="A22" s="15">
        <v>27</v>
      </c>
      <c r="B22" s="302" t="s">
        <v>123</v>
      </c>
      <c r="C22" s="303"/>
      <c r="D22" s="196">
        <v>201070</v>
      </c>
      <c r="E22" s="210">
        <f t="shared" si="0"/>
        <v>1.435792060291984</v>
      </c>
      <c r="F22" s="195">
        <v>753.1</v>
      </c>
      <c r="G22" s="196" t="s">
        <v>111</v>
      </c>
      <c r="H22" s="195" t="s">
        <v>111</v>
      </c>
      <c r="I22" s="196">
        <v>88393</v>
      </c>
      <c r="J22" s="195">
        <f t="shared" si="1"/>
        <v>1.6777774445577813</v>
      </c>
      <c r="K22" s="211" t="s">
        <v>25</v>
      </c>
      <c r="L22" s="195" t="s">
        <v>25</v>
      </c>
      <c r="M22" s="196" t="s">
        <v>111</v>
      </c>
      <c r="N22" s="195" t="s">
        <v>111</v>
      </c>
      <c r="O22" s="211" t="s">
        <v>25</v>
      </c>
      <c r="P22" s="195" t="s">
        <v>25</v>
      </c>
      <c r="Q22" s="118"/>
    </row>
    <row r="23" spans="1:19" ht="20.100000000000001" customHeight="1" x14ac:dyDescent="0.15">
      <c r="A23" s="15">
        <v>28</v>
      </c>
      <c r="B23" s="302" t="s">
        <v>20</v>
      </c>
      <c r="C23" s="303"/>
      <c r="D23" s="196">
        <v>374844</v>
      </c>
      <c r="E23" s="210">
        <f t="shared" si="0"/>
        <v>2.6766700106832868</v>
      </c>
      <c r="F23" s="195">
        <v>73.5</v>
      </c>
      <c r="G23" s="196">
        <v>21</v>
      </c>
      <c r="H23" s="195">
        <f t="shared" si="2"/>
        <v>3.7164458036017668E-3</v>
      </c>
      <c r="I23" s="196">
        <v>157230</v>
      </c>
      <c r="J23" s="195">
        <f t="shared" si="1"/>
        <v>2.9843646850748358</v>
      </c>
      <c r="K23" s="211">
        <v>16653</v>
      </c>
      <c r="L23" s="195">
        <f t="shared" si="3"/>
        <v>2.6372509117859919</v>
      </c>
      <c r="M23" s="212">
        <v>86</v>
      </c>
      <c r="N23" s="195">
        <f>M23/$M$6*100</f>
        <v>0.12610340479192939</v>
      </c>
      <c r="O23" s="212">
        <v>9397</v>
      </c>
      <c r="P23" s="195">
        <f t="shared" si="4"/>
        <v>1.9738569505096906</v>
      </c>
      <c r="Q23" s="118"/>
    </row>
    <row r="24" spans="1:19" ht="20.100000000000001" customHeight="1" x14ac:dyDescent="0.15">
      <c r="A24" s="15">
        <v>29</v>
      </c>
      <c r="B24" s="302" t="s">
        <v>61</v>
      </c>
      <c r="C24" s="303"/>
      <c r="D24" s="196">
        <v>531660</v>
      </c>
      <c r="E24" s="210">
        <f t="shared" si="0"/>
        <v>3.7964549996261816</v>
      </c>
      <c r="F24" s="195">
        <v>140.1</v>
      </c>
      <c r="G24" s="196">
        <v>37164</v>
      </c>
      <c r="H24" s="195">
        <f t="shared" si="2"/>
        <v>6.5770472307169552</v>
      </c>
      <c r="I24" s="196">
        <v>247967</v>
      </c>
      <c r="J24" s="195">
        <f t="shared" si="1"/>
        <v>4.7066333261079434</v>
      </c>
      <c r="K24" s="211" t="s">
        <v>25</v>
      </c>
      <c r="L24" s="195" t="s">
        <v>25</v>
      </c>
      <c r="M24" s="211" t="s">
        <v>25</v>
      </c>
      <c r="N24" s="195" t="s">
        <v>25</v>
      </c>
      <c r="O24" s="211" t="s">
        <v>25</v>
      </c>
      <c r="P24" s="195" t="s">
        <v>25</v>
      </c>
      <c r="Q24" s="118"/>
    </row>
    <row r="25" spans="1:19" ht="20.100000000000001" customHeight="1" x14ac:dyDescent="0.15">
      <c r="A25" s="15">
        <v>30</v>
      </c>
      <c r="B25" s="302" t="s">
        <v>19</v>
      </c>
      <c r="C25" s="303"/>
      <c r="D25" s="196" t="s">
        <v>25</v>
      </c>
      <c r="E25" s="210" t="s">
        <v>25</v>
      </c>
      <c r="F25" s="195" t="s">
        <v>25</v>
      </c>
      <c r="G25" s="196" t="s">
        <v>25</v>
      </c>
      <c r="H25" s="195" t="s">
        <v>25</v>
      </c>
      <c r="I25" s="196" t="s">
        <v>25</v>
      </c>
      <c r="J25" s="195" t="s">
        <v>25</v>
      </c>
      <c r="K25" s="211" t="s">
        <v>111</v>
      </c>
      <c r="L25" s="213" t="s">
        <v>111</v>
      </c>
      <c r="M25" s="212" t="s">
        <v>111</v>
      </c>
      <c r="N25" s="195" t="s">
        <v>111</v>
      </c>
      <c r="O25" s="212" t="s">
        <v>111</v>
      </c>
      <c r="P25" s="195" t="s">
        <v>111</v>
      </c>
      <c r="Q25" s="118"/>
    </row>
    <row r="26" spans="1:19" ht="20.100000000000001" customHeight="1" x14ac:dyDescent="0.15">
      <c r="A26" s="115">
        <v>31</v>
      </c>
      <c r="B26" s="302" t="s">
        <v>134</v>
      </c>
      <c r="C26" s="303"/>
      <c r="D26" s="214" t="s">
        <v>25</v>
      </c>
      <c r="E26" s="210" t="s">
        <v>25</v>
      </c>
      <c r="F26" s="215" t="s">
        <v>25</v>
      </c>
      <c r="G26" s="196" t="s">
        <v>111</v>
      </c>
      <c r="H26" s="195" t="s">
        <v>111</v>
      </c>
      <c r="I26" s="214" t="s">
        <v>25</v>
      </c>
      <c r="J26" s="195" t="s">
        <v>25</v>
      </c>
      <c r="K26" s="216" t="s">
        <v>111</v>
      </c>
      <c r="L26" s="217" t="s">
        <v>111</v>
      </c>
      <c r="M26" s="212" t="s">
        <v>111</v>
      </c>
      <c r="N26" s="195" t="s">
        <v>111</v>
      </c>
      <c r="O26" s="212" t="s">
        <v>111</v>
      </c>
      <c r="P26" s="195" t="s">
        <v>111</v>
      </c>
      <c r="Q26" s="118"/>
    </row>
    <row r="27" spans="1:19" ht="20.100000000000001" customHeight="1" x14ac:dyDescent="0.15">
      <c r="A27" s="16">
        <v>32</v>
      </c>
      <c r="B27" s="306" t="s">
        <v>9</v>
      </c>
      <c r="C27" s="307"/>
      <c r="D27" s="218" t="s">
        <v>25</v>
      </c>
      <c r="E27" s="219" t="s">
        <v>25</v>
      </c>
      <c r="F27" s="220" t="s">
        <v>25</v>
      </c>
      <c r="G27" s="218" t="s">
        <v>111</v>
      </c>
      <c r="H27" s="220" t="s">
        <v>111</v>
      </c>
      <c r="I27" s="218" t="s">
        <v>25</v>
      </c>
      <c r="J27" s="220" t="s">
        <v>25</v>
      </c>
      <c r="K27" s="221" t="s">
        <v>111</v>
      </c>
      <c r="L27" s="222" t="s">
        <v>111</v>
      </c>
      <c r="M27" s="223" t="s">
        <v>111</v>
      </c>
      <c r="N27" s="220" t="s">
        <v>111</v>
      </c>
      <c r="O27" s="223" t="s">
        <v>111</v>
      </c>
      <c r="P27" s="220" t="s">
        <v>111</v>
      </c>
      <c r="Q27" s="118"/>
      <c r="S27" s="109"/>
    </row>
    <row r="28" spans="1:19" ht="7.5" customHeight="1" x14ac:dyDescent="0.15">
      <c r="A28" s="86"/>
      <c r="B28" s="97"/>
      <c r="C28" s="13"/>
      <c r="D28" s="87"/>
      <c r="E28" s="88"/>
      <c r="F28" s="88"/>
      <c r="G28" s="87"/>
      <c r="H28" s="89"/>
      <c r="I28" s="87"/>
      <c r="J28" s="87"/>
      <c r="K28" s="96"/>
      <c r="L28" s="90"/>
      <c r="M28" s="151"/>
      <c r="N28" s="90"/>
      <c r="O28" s="151"/>
      <c r="P28" s="90"/>
    </row>
    <row r="29" spans="1:19" ht="13.5" customHeight="1" x14ac:dyDescent="0.15">
      <c r="A29" s="322" t="s">
        <v>101</v>
      </c>
      <c r="B29" s="322"/>
      <c r="C29" s="323" t="s">
        <v>114</v>
      </c>
      <c r="D29" s="323"/>
      <c r="E29" s="323"/>
      <c r="F29" s="323"/>
      <c r="G29" s="323"/>
      <c r="H29" s="323"/>
      <c r="I29" s="323"/>
      <c r="J29" s="323"/>
      <c r="K29" s="323"/>
      <c r="L29" s="323"/>
      <c r="M29" s="323"/>
      <c r="N29" s="323"/>
      <c r="O29" s="323"/>
      <c r="P29" s="323"/>
    </row>
    <row r="30" spans="1:19" x14ac:dyDescent="0.15">
      <c r="A30" s="106"/>
      <c r="B30" s="106"/>
      <c r="C30" s="106"/>
      <c r="D30" s="106"/>
      <c r="E30" s="106"/>
      <c r="F30" s="106"/>
      <c r="G30" s="106"/>
      <c r="H30" s="106"/>
      <c r="I30" s="106"/>
      <c r="J30" s="106"/>
      <c r="K30" s="151"/>
      <c r="L30" s="106"/>
      <c r="M30" s="151"/>
      <c r="N30" s="106"/>
      <c r="O30" s="151"/>
      <c r="P30" s="55" t="s">
        <v>170</v>
      </c>
    </row>
    <row r="31" spans="1:19" x14ac:dyDescent="0.15">
      <c r="D31" s="136"/>
      <c r="E31" s="136"/>
      <c r="F31" s="136"/>
      <c r="G31" s="136"/>
      <c r="H31" s="136"/>
      <c r="I31" s="136"/>
      <c r="J31" s="136"/>
      <c r="K31" s="136"/>
      <c r="L31" s="136"/>
      <c r="M31" s="136"/>
      <c r="N31" s="136"/>
      <c r="O31" s="136"/>
      <c r="P31" s="136"/>
    </row>
  </sheetData>
  <mergeCells count="32">
    <mergeCell ref="B7:C7"/>
    <mergeCell ref="B8:C8"/>
    <mergeCell ref="A2:C5"/>
    <mergeCell ref="D2:H2"/>
    <mergeCell ref="I2:J3"/>
    <mergeCell ref="D3:D4"/>
    <mergeCell ref="E3:E4"/>
    <mergeCell ref="F3:F4"/>
    <mergeCell ref="G3:H3"/>
    <mergeCell ref="B9:C9"/>
    <mergeCell ref="B10:C10"/>
    <mergeCell ref="B26:C26"/>
    <mergeCell ref="K2:P3"/>
    <mergeCell ref="B27:C27"/>
    <mergeCell ref="B16:C16"/>
    <mergeCell ref="B17:C17"/>
    <mergeCell ref="B18:C18"/>
    <mergeCell ref="B19:C19"/>
    <mergeCell ref="B20:C20"/>
    <mergeCell ref="B11:C11"/>
    <mergeCell ref="B12:C12"/>
    <mergeCell ref="B13:C13"/>
    <mergeCell ref="B14:C14"/>
    <mergeCell ref="B15:C15"/>
    <mergeCell ref="B6:C6"/>
    <mergeCell ref="A29:B29"/>
    <mergeCell ref="B21:C21"/>
    <mergeCell ref="B22:C22"/>
    <mergeCell ref="B23:C23"/>
    <mergeCell ref="B24:C24"/>
    <mergeCell ref="B25:C25"/>
    <mergeCell ref="C29:P29"/>
  </mergeCells>
  <phoneticPr fontId="5"/>
  <pageMargins left="0.39370078740157483" right="0.39370078740157483" top="0.78740157480314965" bottom="0.39370078740157483" header="0.39370078740157483" footer="0.19685039370078741"/>
  <pageSetup paperSize="9" scale="8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topLeftCell="A19" zoomScaleNormal="100" zoomScaleSheetLayoutView="190" workbookViewId="0">
      <selection activeCell="G26" sqref="G26"/>
    </sheetView>
  </sheetViews>
  <sheetFormatPr defaultRowHeight="13.5" x14ac:dyDescent="0.15"/>
  <cols>
    <col min="1" max="1" width="10.375" style="2" customWidth="1"/>
    <col min="2" max="2" width="9.625" style="3" customWidth="1"/>
    <col min="3" max="4" width="8.5" style="2" customWidth="1"/>
    <col min="5" max="5" width="7.5" style="2" customWidth="1"/>
    <col min="6" max="8" width="11" style="2" customWidth="1"/>
    <col min="9" max="9" width="13.125" style="4" customWidth="1"/>
    <col min="10" max="16384" width="9" style="2"/>
  </cols>
  <sheetData>
    <row r="1" spans="1:9" ht="24.95" customHeight="1" x14ac:dyDescent="0.15">
      <c r="A1" s="152" t="s">
        <v>147</v>
      </c>
      <c r="B1" s="153"/>
      <c r="C1" s="153"/>
      <c r="D1" s="153"/>
      <c r="E1" s="153"/>
      <c r="F1" s="153"/>
      <c r="G1" s="154"/>
      <c r="H1" s="154"/>
      <c r="I1" s="155"/>
    </row>
    <row r="2" spans="1:9" s="6" customFormat="1" ht="14.25" customHeight="1" x14ac:dyDescent="0.15">
      <c r="A2" s="156"/>
      <c r="B2" s="349" t="s">
        <v>26</v>
      </c>
      <c r="C2" s="350"/>
      <c r="D2" s="351"/>
      <c r="E2" s="156" t="s">
        <v>90</v>
      </c>
      <c r="F2" s="156" t="s">
        <v>88</v>
      </c>
      <c r="G2" s="156" t="s">
        <v>30</v>
      </c>
      <c r="H2" s="156" t="s">
        <v>31</v>
      </c>
      <c r="I2" s="157" t="s">
        <v>32</v>
      </c>
    </row>
    <row r="3" spans="1:9" s="6" customFormat="1" ht="14.25" customHeight="1" x14ac:dyDescent="0.15">
      <c r="A3" s="158"/>
      <c r="B3" s="159" t="s">
        <v>33</v>
      </c>
      <c r="C3" s="156" t="s">
        <v>93</v>
      </c>
      <c r="D3" s="156" t="s">
        <v>93</v>
      </c>
      <c r="E3" s="159" t="s">
        <v>91</v>
      </c>
      <c r="F3" s="159" t="s">
        <v>89</v>
      </c>
      <c r="G3" s="160" t="s">
        <v>63</v>
      </c>
      <c r="H3" s="160" t="s">
        <v>64</v>
      </c>
      <c r="I3" s="161"/>
    </row>
    <row r="4" spans="1:9" s="6" customFormat="1" ht="14.25" customHeight="1" x14ac:dyDescent="0.15">
      <c r="A4" s="158"/>
      <c r="B4" s="159"/>
      <c r="C4" s="159" t="s">
        <v>90</v>
      </c>
      <c r="D4" s="159" t="s">
        <v>94</v>
      </c>
      <c r="E4" s="159"/>
      <c r="F4" s="159"/>
      <c r="G4" s="160"/>
      <c r="H4" s="160"/>
      <c r="I4" s="161"/>
    </row>
    <row r="5" spans="1:9" s="6" customFormat="1" ht="14.25" customHeight="1" thickBot="1" x14ac:dyDescent="0.2">
      <c r="A5" s="162"/>
      <c r="B5" s="162"/>
      <c r="C5" s="162" t="s">
        <v>92</v>
      </c>
      <c r="D5" s="163" t="s">
        <v>34</v>
      </c>
      <c r="E5" s="162" t="s">
        <v>35</v>
      </c>
      <c r="F5" s="162" t="s">
        <v>36</v>
      </c>
      <c r="G5" s="162" t="s">
        <v>36</v>
      </c>
      <c r="H5" s="162" t="s">
        <v>36</v>
      </c>
      <c r="I5" s="164" t="s">
        <v>36</v>
      </c>
    </row>
    <row r="6" spans="1:9" s="7" customFormat="1" ht="20.100000000000001" customHeight="1" thickTop="1" x14ac:dyDescent="0.15">
      <c r="A6" s="165" t="s">
        <v>62</v>
      </c>
      <c r="B6" s="254">
        <v>4825</v>
      </c>
      <c r="C6" s="254">
        <v>1197</v>
      </c>
      <c r="D6" s="254">
        <v>98</v>
      </c>
      <c r="E6" s="255">
        <v>204917</v>
      </c>
      <c r="F6" s="255">
        <v>93559511</v>
      </c>
      <c r="G6" s="255">
        <v>391894543</v>
      </c>
      <c r="H6" s="255">
        <v>646590595</v>
      </c>
      <c r="I6" s="255">
        <v>243924234</v>
      </c>
    </row>
    <row r="7" spans="1:9" s="7" customFormat="1" ht="20.100000000000001" customHeight="1" x14ac:dyDescent="0.15">
      <c r="A7" s="165" t="s">
        <v>37</v>
      </c>
      <c r="B7" s="256">
        <v>462</v>
      </c>
      <c r="C7" s="256">
        <v>117</v>
      </c>
      <c r="D7" s="256">
        <v>11</v>
      </c>
      <c r="E7" s="257">
        <v>19843</v>
      </c>
      <c r="F7" s="257">
        <v>8938767</v>
      </c>
      <c r="G7" s="257">
        <v>35985292</v>
      </c>
      <c r="H7" s="257">
        <v>58840920</v>
      </c>
      <c r="I7" s="257">
        <v>21542789</v>
      </c>
    </row>
    <row r="8" spans="1:9" s="7" customFormat="1" ht="20.100000000000001" customHeight="1" x14ac:dyDescent="0.15">
      <c r="A8" s="165" t="s">
        <v>38</v>
      </c>
      <c r="B8" s="256">
        <v>301</v>
      </c>
      <c r="C8" s="256">
        <v>73</v>
      </c>
      <c r="D8" s="256">
        <v>7</v>
      </c>
      <c r="E8" s="257">
        <v>14604</v>
      </c>
      <c r="F8" s="257">
        <v>6197614</v>
      </c>
      <c r="G8" s="257">
        <v>32222111</v>
      </c>
      <c r="H8" s="257">
        <v>58104882</v>
      </c>
      <c r="I8" s="257">
        <v>24594772</v>
      </c>
    </row>
    <row r="9" spans="1:9" s="7" customFormat="1" ht="20.100000000000001" customHeight="1" x14ac:dyDescent="0.15">
      <c r="A9" s="165" t="s">
        <v>39</v>
      </c>
      <c r="B9" s="256">
        <v>395</v>
      </c>
      <c r="C9" s="256">
        <v>90</v>
      </c>
      <c r="D9" s="256">
        <v>16</v>
      </c>
      <c r="E9" s="257">
        <v>19048</v>
      </c>
      <c r="F9" s="257">
        <v>9624234</v>
      </c>
      <c r="G9" s="257">
        <v>32183997</v>
      </c>
      <c r="H9" s="257">
        <v>55719251</v>
      </c>
      <c r="I9" s="257">
        <v>22515898</v>
      </c>
    </row>
    <row r="10" spans="1:9" s="7" customFormat="1" ht="20.100000000000001" customHeight="1" x14ac:dyDescent="0.15">
      <c r="A10" s="165" t="s">
        <v>40</v>
      </c>
      <c r="B10" s="256">
        <v>251</v>
      </c>
      <c r="C10" s="256">
        <v>58</v>
      </c>
      <c r="D10" s="256">
        <v>3</v>
      </c>
      <c r="E10" s="257">
        <v>8037</v>
      </c>
      <c r="F10" s="257">
        <v>3753718</v>
      </c>
      <c r="G10" s="257">
        <v>9135777</v>
      </c>
      <c r="H10" s="257">
        <v>19120606</v>
      </c>
      <c r="I10" s="257">
        <v>9518794</v>
      </c>
    </row>
    <row r="11" spans="1:9" s="7" customFormat="1" ht="20.100000000000001" customHeight="1" x14ac:dyDescent="0.15">
      <c r="A11" s="165" t="s">
        <v>41</v>
      </c>
      <c r="B11" s="256">
        <v>262</v>
      </c>
      <c r="C11" s="256">
        <v>67</v>
      </c>
      <c r="D11" s="256">
        <v>2</v>
      </c>
      <c r="E11" s="257">
        <v>8742</v>
      </c>
      <c r="F11" s="257">
        <v>3363058</v>
      </c>
      <c r="G11" s="257">
        <v>13192617</v>
      </c>
      <c r="H11" s="257">
        <v>22900737</v>
      </c>
      <c r="I11" s="257">
        <v>9117726</v>
      </c>
    </row>
    <row r="12" spans="1:9" s="7" customFormat="1" ht="20.100000000000001" customHeight="1" x14ac:dyDescent="0.15">
      <c r="A12" s="165" t="s">
        <v>42</v>
      </c>
      <c r="B12" s="256">
        <v>172</v>
      </c>
      <c r="C12" s="256">
        <v>39</v>
      </c>
      <c r="D12" s="256">
        <v>2</v>
      </c>
      <c r="E12" s="257">
        <v>5190</v>
      </c>
      <c r="F12" s="257">
        <v>2154118</v>
      </c>
      <c r="G12" s="257">
        <v>5171063</v>
      </c>
      <c r="H12" s="257">
        <v>10012331</v>
      </c>
      <c r="I12" s="257">
        <v>4588820</v>
      </c>
    </row>
    <row r="13" spans="1:9" s="7" customFormat="1" ht="20.100000000000001" customHeight="1" x14ac:dyDescent="0.15">
      <c r="A13" s="165" t="s">
        <v>43</v>
      </c>
      <c r="B13" s="256">
        <v>153</v>
      </c>
      <c r="C13" s="256">
        <v>31</v>
      </c>
      <c r="D13" s="256">
        <v>3</v>
      </c>
      <c r="E13" s="257">
        <v>6097</v>
      </c>
      <c r="F13" s="257">
        <v>2566825</v>
      </c>
      <c r="G13" s="257">
        <v>8423539</v>
      </c>
      <c r="H13" s="257">
        <v>14004117</v>
      </c>
      <c r="I13" s="257">
        <v>5268458</v>
      </c>
    </row>
    <row r="14" spans="1:9" s="7" customFormat="1" ht="20.100000000000001" customHeight="1" x14ac:dyDescent="0.15">
      <c r="A14" s="165" t="s">
        <v>44</v>
      </c>
      <c r="B14" s="256">
        <v>96</v>
      </c>
      <c r="C14" s="256">
        <v>20</v>
      </c>
      <c r="D14" s="256">
        <v>2</v>
      </c>
      <c r="E14" s="257">
        <v>3987</v>
      </c>
      <c r="F14" s="257">
        <v>1642850</v>
      </c>
      <c r="G14" s="257">
        <v>9183495</v>
      </c>
      <c r="H14" s="257">
        <v>13448712</v>
      </c>
      <c r="I14" s="257">
        <v>4050357</v>
      </c>
    </row>
    <row r="15" spans="1:9" s="7" customFormat="1" ht="20.100000000000001" customHeight="1" x14ac:dyDescent="0.15">
      <c r="A15" s="165" t="s">
        <v>45</v>
      </c>
      <c r="B15" s="256">
        <v>136</v>
      </c>
      <c r="C15" s="256">
        <v>34</v>
      </c>
      <c r="D15" s="256">
        <v>4</v>
      </c>
      <c r="E15" s="257">
        <v>6202</v>
      </c>
      <c r="F15" s="257">
        <v>2751950</v>
      </c>
      <c r="G15" s="257">
        <v>10323460</v>
      </c>
      <c r="H15" s="257">
        <v>19128511</v>
      </c>
      <c r="I15" s="257">
        <v>8451409</v>
      </c>
    </row>
    <row r="16" spans="1:9" s="7" customFormat="1" ht="20.100000000000001" customHeight="1" x14ac:dyDescent="0.15">
      <c r="A16" s="165" t="s">
        <v>46</v>
      </c>
      <c r="B16" s="256">
        <v>104</v>
      </c>
      <c r="C16" s="256">
        <v>41</v>
      </c>
      <c r="D16" s="256">
        <v>2</v>
      </c>
      <c r="E16" s="257">
        <v>5284</v>
      </c>
      <c r="F16" s="257">
        <v>2369738</v>
      </c>
      <c r="G16" s="257">
        <v>8732590</v>
      </c>
      <c r="H16" s="257">
        <v>17176284</v>
      </c>
      <c r="I16" s="257">
        <v>8064812</v>
      </c>
    </row>
    <row r="17" spans="1:9" s="7" customFormat="1" ht="20.100000000000001" customHeight="1" x14ac:dyDescent="0.15">
      <c r="A17" s="165" t="s">
        <v>47</v>
      </c>
      <c r="B17" s="256">
        <v>97</v>
      </c>
      <c r="C17" s="256">
        <v>24</v>
      </c>
      <c r="D17" s="256">
        <v>1</v>
      </c>
      <c r="E17" s="257">
        <v>4541</v>
      </c>
      <c r="F17" s="257">
        <v>1949287</v>
      </c>
      <c r="G17" s="257">
        <v>6835145</v>
      </c>
      <c r="H17" s="257">
        <v>11598307</v>
      </c>
      <c r="I17" s="257">
        <v>4783760</v>
      </c>
    </row>
    <row r="18" spans="1:9" s="7" customFormat="1" ht="20.100000000000001" customHeight="1" x14ac:dyDescent="0.15">
      <c r="A18" s="165" t="s">
        <v>48</v>
      </c>
      <c r="B18" s="256">
        <v>41</v>
      </c>
      <c r="C18" s="256">
        <v>15</v>
      </c>
      <c r="D18" s="256">
        <v>1</v>
      </c>
      <c r="E18" s="257">
        <v>2134</v>
      </c>
      <c r="F18" s="257">
        <v>950806</v>
      </c>
      <c r="G18" s="257">
        <v>6285341</v>
      </c>
      <c r="H18" s="257">
        <v>10947335</v>
      </c>
      <c r="I18" s="257">
        <v>4588178</v>
      </c>
    </row>
    <row r="19" spans="1:9" s="7" customFormat="1" ht="20.100000000000001" customHeight="1" x14ac:dyDescent="0.15">
      <c r="A19" s="165" t="s">
        <v>49</v>
      </c>
      <c r="B19" s="256">
        <v>23</v>
      </c>
      <c r="C19" s="256">
        <v>8</v>
      </c>
      <c r="D19" s="256">
        <v>1</v>
      </c>
      <c r="E19" s="257">
        <v>1702</v>
      </c>
      <c r="F19" s="257">
        <v>534618</v>
      </c>
      <c r="G19" s="257">
        <v>6185896</v>
      </c>
      <c r="H19" s="257">
        <v>7341034</v>
      </c>
      <c r="I19" s="257">
        <v>1095914</v>
      </c>
    </row>
    <row r="20" spans="1:9" s="7" customFormat="1" ht="20.100000000000001" customHeight="1" x14ac:dyDescent="0.15">
      <c r="A20" s="165" t="s">
        <v>50</v>
      </c>
      <c r="B20" s="256">
        <v>208</v>
      </c>
      <c r="C20" s="256">
        <v>58</v>
      </c>
      <c r="D20" s="256">
        <v>4</v>
      </c>
      <c r="E20" s="257">
        <v>8914</v>
      </c>
      <c r="F20" s="257">
        <v>3927660</v>
      </c>
      <c r="G20" s="257">
        <v>13837003</v>
      </c>
      <c r="H20" s="257">
        <v>22828736</v>
      </c>
      <c r="I20" s="257">
        <v>8614994</v>
      </c>
    </row>
    <row r="21" spans="1:9" s="7" customFormat="1" ht="20.100000000000001" customHeight="1" x14ac:dyDescent="0.15">
      <c r="A21" s="165" t="s">
        <v>51</v>
      </c>
      <c r="B21" s="256">
        <v>163</v>
      </c>
      <c r="C21" s="256">
        <v>41</v>
      </c>
      <c r="D21" s="256">
        <v>2</v>
      </c>
      <c r="E21" s="257">
        <v>12065</v>
      </c>
      <c r="F21" s="257">
        <v>7006668</v>
      </c>
      <c r="G21" s="257">
        <v>53013157</v>
      </c>
      <c r="H21" s="257">
        <v>73744917</v>
      </c>
      <c r="I21" s="257">
        <v>19851884</v>
      </c>
    </row>
    <row r="22" spans="1:9" s="7" customFormat="1" ht="20.100000000000001" customHeight="1" x14ac:dyDescent="0.15">
      <c r="A22" s="165" t="s">
        <v>52</v>
      </c>
      <c r="B22" s="256">
        <v>239</v>
      </c>
      <c r="C22" s="256">
        <v>74</v>
      </c>
      <c r="D22" s="256">
        <v>2</v>
      </c>
      <c r="E22" s="257">
        <v>9120</v>
      </c>
      <c r="F22" s="257">
        <v>3713134</v>
      </c>
      <c r="G22" s="257">
        <v>12390605</v>
      </c>
      <c r="H22" s="257">
        <v>22178354</v>
      </c>
      <c r="I22" s="257">
        <v>9188583</v>
      </c>
    </row>
    <row r="23" spans="1:9" s="7" customFormat="1" ht="20.100000000000001" customHeight="1" x14ac:dyDescent="0.15">
      <c r="A23" s="165" t="s">
        <v>53</v>
      </c>
      <c r="B23" s="256">
        <v>190</v>
      </c>
      <c r="C23" s="256">
        <v>49</v>
      </c>
      <c r="D23" s="256">
        <v>3</v>
      </c>
      <c r="E23" s="257">
        <v>7348</v>
      </c>
      <c r="F23" s="257">
        <v>3288886</v>
      </c>
      <c r="G23" s="257">
        <v>12945651</v>
      </c>
      <c r="H23" s="257">
        <v>21520411</v>
      </c>
      <c r="I23" s="257">
        <v>8304833</v>
      </c>
    </row>
    <row r="24" spans="1:9" s="7" customFormat="1" ht="20.100000000000001" customHeight="1" x14ac:dyDescent="0.15">
      <c r="A24" s="165" t="s">
        <v>54</v>
      </c>
      <c r="B24" s="256">
        <v>90</v>
      </c>
      <c r="C24" s="256">
        <v>23</v>
      </c>
      <c r="D24" s="256">
        <v>1</v>
      </c>
      <c r="E24" s="257">
        <v>3313</v>
      </c>
      <c r="F24" s="257">
        <v>1525126</v>
      </c>
      <c r="G24" s="257">
        <v>8293150</v>
      </c>
      <c r="H24" s="257">
        <v>12005319</v>
      </c>
      <c r="I24" s="257">
        <v>3651807</v>
      </c>
    </row>
    <row r="25" spans="1:9" s="7" customFormat="1" ht="20.100000000000001" customHeight="1" x14ac:dyDescent="0.15">
      <c r="A25" s="166" t="s">
        <v>55</v>
      </c>
      <c r="B25" s="258">
        <v>205</v>
      </c>
      <c r="C25" s="258">
        <v>53</v>
      </c>
      <c r="D25" s="258">
        <v>11</v>
      </c>
      <c r="E25" s="259">
        <v>11529</v>
      </c>
      <c r="F25" s="259">
        <v>5605017</v>
      </c>
      <c r="G25" s="259">
        <v>32682509</v>
      </c>
      <c r="H25" s="259">
        <v>51026544</v>
      </c>
      <c r="I25" s="259">
        <v>17505116</v>
      </c>
    </row>
    <row r="26" spans="1:9" s="7" customFormat="1" ht="7.5" customHeight="1" x14ac:dyDescent="0.15">
      <c r="A26" s="167"/>
      <c r="B26" s="168"/>
      <c r="C26" s="168"/>
      <c r="D26" s="168"/>
      <c r="E26" s="168"/>
      <c r="F26" s="168"/>
      <c r="G26" s="168"/>
      <c r="H26" s="168"/>
      <c r="I26" s="168"/>
    </row>
    <row r="27" spans="1:9" ht="13.5" customHeight="1" x14ac:dyDescent="0.15">
      <c r="A27" s="98" t="s">
        <v>163</v>
      </c>
      <c r="B27" s="169"/>
      <c r="C27" s="169"/>
      <c r="D27" s="170"/>
      <c r="E27" s="170"/>
      <c r="F27" s="170"/>
      <c r="G27" s="170"/>
      <c r="H27" s="170"/>
      <c r="I27" s="171"/>
    </row>
    <row r="28" spans="1:9" ht="13.5" customHeight="1" x14ac:dyDescent="0.15">
      <c r="A28" s="98" t="s">
        <v>160</v>
      </c>
      <c r="B28" s="169"/>
      <c r="C28" s="169"/>
      <c r="D28" s="170"/>
      <c r="E28" s="170"/>
      <c r="F28" s="170"/>
      <c r="G28" s="170"/>
      <c r="H28" s="170"/>
      <c r="I28" s="171"/>
    </row>
    <row r="29" spans="1:9" ht="13.5" customHeight="1" x14ac:dyDescent="0.15">
      <c r="I29" s="150" t="s">
        <v>170</v>
      </c>
    </row>
    <row r="30" spans="1:9" ht="13.5" customHeight="1" x14ac:dyDescent="0.15"/>
  </sheetData>
  <mergeCells count="1">
    <mergeCell ref="B2:D2"/>
  </mergeCells>
  <phoneticPr fontId="5"/>
  <conditionalFormatting sqref="A6:I26">
    <cfRule type="expression" dxfId="3" priority="3" stopIfTrue="1">
      <formula>#REF!=0</formula>
    </cfRule>
  </conditionalFormatting>
  <pageMargins left="0.59055118110236227" right="0.59055118110236227" top="0.78740157480314965" bottom="0.39370078740157483" header="0.39370078740157483"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view="pageBreakPreview" topLeftCell="A43" zoomScale="130" zoomScaleNormal="100" zoomScaleSheetLayoutView="130" workbookViewId="0">
      <selection activeCell="F52" sqref="F52"/>
    </sheetView>
  </sheetViews>
  <sheetFormatPr defaultRowHeight="13.5" x14ac:dyDescent="0.15"/>
  <cols>
    <col min="1" max="1" width="3.625" style="54" customWidth="1"/>
    <col min="2" max="2" width="12" customWidth="1"/>
    <col min="3" max="12" width="7.625" customWidth="1"/>
    <col min="13" max="14" width="9" customWidth="1"/>
  </cols>
  <sheetData>
    <row r="1" spans="1:15" ht="24.95" customHeight="1" x14ac:dyDescent="0.15">
      <c r="A1" s="51" t="s">
        <v>148</v>
      </c>
      <c r="B1" s="12"/>
      <c r="C1" s="12"/>
      <c r="D1" s="12"/>
      <c r="E1" s="12"/>
      <c r="F1" s="12"/>
      <c r="G1" s="12"/>
      <c r="H1" s="12"/>
      <c r="I1" s="12"/>
      <c r="J1" s="12"/>
      <c r="K1" s="12"/>
      <c r="L1" s="106"/>
    </row>
    <row r="2" spans="1:15" ht="15" customHeight="1" x14ac:dyDescent="0.15">
      <c r="A2" s="52"/>
      <c r="B2" s="1"/>
      <c r="C2" s="1"/>
      <c r="D2" s="1"/>
      <c r="E2" s="1"/>
      <c r="F2" s="1"/>
      <c r="G2" s="1"/>
      <c r="H2" s="1"/>
      <c r="I2" s="1"/>
      <c r="J2" s="1"/>
      <c r="K2" s="1"/>
      <c r="L2" s="142" t="s">
        <v>164</v>
      </c>
    </row>
    <row r="3" spans="1:15" ht="20.100000000000001" customHeight="1" x14ac:dyDescent="0.15">
      <c r="A3" s="352" t="s">
        <v>59</v>
      </c>
      <c r="B3" s="353"/>
      <c r="C3" s="143" t="s">
        <v>62</v>
      </c>
      <c r="D3" s="144" t="s">
        <v>37</v>
      </c>
      <c r="E3" s="144" t="s">
        <v>38</v>
      </c>
      <c r="F3" s="144" t="s">
        <v>39</v>
      </c>
      <c r="G3" s="144" t="s">
        <v>40</v>
      </c>
      <c r="H3" s="144" t="s">
        <v>41</v>
      </c>
      <c r="I3" s="144" t="s">
        <v>42</v>
      </c>
      <c r="J3" s="144" t="s">
        <v>43</v>
      </c>
      <c r="K3" s="144" t="s">
        <v>44</v>
      </c>
      <c r="L3" s="145" t="s">
        <v>45</v>
      </c>
    </row>
    <row r="4" spans="1:15" ht="15" customHeight="1" x14ac:dyDescent="0.15">
      <c r="A4" s="45">
        <v>0</v>
      </c>
      <c r="B4" s="38" t="s">
        <v>126</v>
      </c>
      <c r="C4" s="146">
        <f>SUM(C5:C28)</f>
        <v>4825</v>
      </c>
      <c r="D4" s="146">
        <f>SUM(D5:D28)</f>
        <v>462</v>
      </c>
      <c r="E4" s="146">
        <f t="shared" ref="E4:L4" si="0">SUM(E5:E28)</f>
        <v>301</v>
      </c>
      <c r="F4" s="146">
        <f t="shared" si="0"/>
        <v>395</v>
      </c>
      <c r="G4" s="146">
        <f t="shared" si="0"/>
        <v>251</v>
      </c>
      <c r="H4" s="146">
        <f t="shared" si="0"/>
        <v>262</v>
      </c>
      <c r="I4" s="146">
        <f t="shared" si="0"/>
        <v>172</v>
      </c>
      <c r="J4" s="146">
        <f t="shared" si="0"/>
        <v>153</v>
      </c>
      <c r="K4" s="146">
        <f t="shared" si="0"/>
        <v>96</v>
      </c>
      <c r="L4" s="147">
        <f t="shared" si="0"/>
        <v>136</v>
      </c>
    </row>
    <row r="5" spans="1:15" ht="15" customHeight="1" x14ac:dyDescent="0.15">
      <c r="A5" s="43">
        <v>9</v>
      </c>
      <c r="B5" s="17" t="s">
        <v>127</v>
      </c>
      <c r="C5" s="224">
        <v>608</v>
      </c>
      <c r="D5" s="225">
        <v>98</v>
      </c>
      <c r="E5" s="225">
        <v>55</v>
      </c>
      <c r="F5" s="225">
        <v>32</v>
      </c>
      <c r="G5" s="225">
        <v>11</v>
      </c>
      <c r="H5" s="225">
        <v>44</v>
      </c>
      <c r="I5" s="225">
        <v>17</v>
      </c>
      <c r="J5" s="225">
        <v>23</v>
      </c>
      <c r="K5" s="225">
        <v>14</v>
      </c>
      <c r="L5" s="226">
        <v>14</v>
      </c>
      <c r="M5" s="136"/>
      <c r="N5" s="136"/>
      <c r="O5" s="136"/>
    </row>
    <row r="6" spans="1:15" ht="15" customHeight="1" x14ac:dyDescent="0.15">
      <c r="A6" s="43">
        <v>10</v>
      </c>
      <c r="B6" s="18" t="s">
        <v>128</v>
      </c>
      <c r="C6" s="224">
        <v>118</v>
      </c>
      <c r="D6" s="225">
        <v>8</v>
      </c>
      <c r="E6" s="225">
        <v>9</v>
      </c>
      <c r="F6" s="225">
        <v>5</v>
      </c>
      <c r="G6" s="225">
        <v>2</v>
      </c>
      <c r="H6" s="225">
        <v>4</v>
      </c>
      <c r="I6" s="225">
        <v>5</v>
      </c>
      <c r="J6" s="225">
        <v>3</v>
      </c>
      <c r="K6" s="225">
        <v>2</v>
      </c>
      <c r="L6" s="226">
        <v>3</v>
      </c>
      <c r="M6" s="136"/>
      <c r="N6" s="136"/>
      <c r="O6" s="136"/>
    </row>
    <row r="7" spans="1:15" ht="15" customHeight="1" x14ac:dyDescent="0.15">
      <c r="A7" s="43">
        <v>11</v>
      </c>
      <c r="B7" s="17" t="s">
        <v>129</v>
      </c>
      <c r="C7" s="224">
        <v>84</v>
      </c>
      <c r="D7" s="225">
        <v>15</v>
      </c>
      <c r="E7" s="225">
        <v>8</v>
      </c>
      <c r="F7" s="225">
        <v>7</v>
      </c>
      <c r="G7" s="225">
        <v>6</v>
      </c>
      <c r="H7" s="225">
        <v>6</v>
      </c>
      <c r="I7" s="225">
        <v>1</v>
      </c>
      <c r="J7" s="225">
        <v>5</v>
      </c>
      <c r="K7" s="225">
        <v>0</v>
      </c>
      <c r="L7" s="226">
        <v>2</v>
      </c>
      <c r="M7" s="136"/>
      <c r="N7" s="136"/>
      <c r="O7" s="136"/>
    </row>
    <row r="8" spans="1:15" ht="15" customHeight="1" x14ac:dyDescent="0.15">
      <c r="A8" s="43">
        <v>12</v>
      </c>
      <c r="B8" s="17" t="s">
        <v>130</v>
      </c>
      <c r="C8" s="224">
        <v>99</v>
      </c>
      <c r="D8" s="225">
        <v>6</v>
      </c>
      <c r="E8" s="225">
        <v>7</v>
      </c>
      <c r="F8" s="225">
        <v>5</v>
      </c>
      <c r="G8" s="225">
        <v>0</v>
      </c>
      <c r="H8" s="225">
        <v>5</v>
      </c>
      <c r="I8" s="225">
        <v>0</v>
      </c>
      <c r="J8" s="225">
        <v>3</v>
      </c>
      <c r="K8" s="225">
        <v>3</v>
      </c>
      <c r="L8" s="226">
        <v>3</v>
      </c>
      <c r="M8" s="136"/>
      <c r="N8" s="136"/>
      <c r="O8" s="136"/>
    </row>
    <row r="9" spans="1:15" ht="15" customHeight="1" x14ac:dyDescent="0.15">
      <c r="A9" s="43">
        <v>13</v>
      </c>
      <c r="B9" s="17" t="s">
        <v>13</v>
      </c>
      <c r="C9" s="224">
        <v>78</v>
      </c>
      <c r="D9" s="225">
        <v>10</v>
      </c>
      <c r="E9" s="225">
        <v>5</v>
      </c>
      <c r="F9" s="225">
        <v>3</v>
      </c>
      <c r="G9" s="225">
        <v>2</v>
      </c>
      <c r="H9" s="225">
        <v>4</v>
      </c>
      <c r="I9" s="225">
        <v>1</v>
      </c>
      <c r="J9" s="225">
        <v>3</v>
      </c>
      <c r="K9" s="225">
        <v>4</v>
      </c>
      <c r="L9" s="226">
        <v>5</v>
      </c>
      <c r="M9" s="136"/>
      <c r="N9" s="136"/>
      <c r="O9" s="136"/>
    </row>
    <row r="10" spans="1:15" ht="15" customHeight="1" x14ac:dyDescent="0.15">
      <c r="A10" s="43">
        <v>14</v>
      </c>
      <c r="B10" s="18" t="s">
        <v>120</v>
      </c>
      <c r="C10" s="224">
        <v>93</v>
      </c>
      <c r="D10" s="225">
        <v>15</v>
      </c>
      <c r="E10" s="225">
        <v>10</v>
      </c>
      <c r="F10" s="225">
        <v>6</v>
      </c>
      <c r="G10" s="225">
        <v>2</v>
      </c>
      <c r="H10" s="225">
        <v>17</v>
      </c>
      <c r="I10" s="225">
        <v>0</v>
      </c>
      <c r="J10" s="225">
        <v>1</v>
      </c>
      <c r="K10" s="225">
        <v>3</v>
      </c>
      <c r="L10" s="226">
        <v>3</v>
      </c>
      <c r="M10" s="136"/>
      <c r="N10" s="136"/>
      <c r="O10" s="136"/>
    </row>
    <row r="11" spans="1:15" ht="15" customHeight="1" x14ac:dyDescent="0.15">
      <c r="A11" s="43">
        <v>15</v>
      </c>
      <c r="B11" s="17" t="s">
        <v>14</v>
      </c>
      <c r="C11" s="224">
        <v>209</v>
      </c>
      <c r="D11" s="225">
        <v>78</v>
      </c>
      <c r="E11" s="225">
        <v>25</v>
      </c>
      <c r="F11" s="225">
        <v>17</v>
      </c>
      <c r="G11" s="225">
        <v>5</v>
      </c>
      <c r="H11" s="225">
        <v>10</v>
      </c>
      <c r="I11" s="225">
        <v>3</v>
      </c>
      <c r="J11" s="225">
        <v>5</v>
      </c>
      <c r="K11" s="225">
        <v>2</v>
      </c>
      <c r="L11" s="226">
        <v>6</v>
      </c>
      <c r="M11" s="136"/>
      <c r="N11" s="136"/>
      <c r="O11" s="136"/>
    </row>
    <row r="12" spans="1:15" ht="15" customHeight="1" x14ac:dyDescent="0.15">
      <c r="A12" s="43">
        <v>16</v>
      </c>
      <c r="B12" s="17" t="s">
        <v>131</v>
      </c>
      <c r="C12" s="224">
        <v>46</v>
      </c>
      <c r="D12" s="225">
        <v>4</v>
      </c>
      <c r="E12" s="225">
        <v>3</v>
      </c>
      <c r="F12" s="225">
        <v>2</v>
      </c>
      <c r="G12" s="225">
        <v>2</v>
      </c>
      <c r="H12" s="225">
        <v>0</v>
      </c>
      <c r="I12" s="225">
        <v>2</v>
      </c>
      <c r="J12" s="225">
        <v>0</v>
      </c>
      <c r="K12" s="225">
        <v>0</v>
      </c>
      <c r="L12" s="226">
        <v>1</v>
      </c>
      <c r="M12" s="136"/>
      <c r="N12" s="136"/>
      <c r="O12" s="136"/>
    </row>
    <row r="13" spans="1:15" ht="15" customHeight="1" x14ac:dyDescent="0.15">
      <c r="A13" s="43">
        <v>17</v>
      </c>
      <c r="B13" s="18" t="s">
        <v>132</v>
      </c>
      <c r="C13" s="224">
        <v>22</v>
      </c>
      <c r="D13" s="225">
        <v>2</v>
      </c>
      <c r="E13" s="225">
        <v>3</v>
      </c>
      <c r="F13" s="225">
        <v>0</v>
      </c>
      <c r="G13" s="225">
        <v>0</v>
      </c>
      <c r="H13" s="225">
        <v>1</v>
      </c>
      <c r="I13" s="225">
        <v>0</v>
      </c>
      <c r="J13" s="225">
        <v>0</v>
      </c>
      <c r="K13" s="225">
        <v>0</v>
      </c>
      <c r="L13" s="226">
        <v>1</v>
      </c>
      <c r="M13" s="136"/>
      <c r="N13" s="136"/>
      <c r="O13" s="136"/>
    </row>
    <row r="14" spans="1:15" ht="15" customHeight="1" x14ac:dyDescent="0.15">
      <c r="A14" s="43">
        <v>18</v>
      </c>
      <c r="B14" s="17" t="s">
        <v>125</v>
      </c>
      <c r="C14" s="224">
        <v>309</v>
      </c>
      <c r="D14" s="225">
        <v>12</v>
      </c>
      <c r="E14" s="225">
        <v>11</v>
      </c>
      <c r="F14" s="225">
        <v>36</v>
      </c>
      <c r="G14" s="225">
        <v>4</v>
      </c>
      <c r="H14" s="225">
        <v>18</v>
      </c>
      <c r="I14" s="225">
        <v>9</v>
      </c>
      <c r="J14" s="225">
        <v>14</v>
      </c>
      <c r="K14" s="225">
        <v>10</v>
      </c>
      <c r="L14" s="226">
        <v>8</v>
      </c>
      <c r="M14" s="136"/>
      <c r="N14" s="136"/>
      <c r="O14" s="136"/>
    </row>
    <row r="15" spans="1:15" ht="15" customHeight="1" x14ac:dyDescent="0.15">
      <c r="A15" s="43">
        <v>19</v>
      </c>
      <c r="B15" s="17" t="s">
        <v>15</v>
      </c>
      <c r="C15" s="224">
        <v>23</v>
      </c>
      <c r="D15" s="225">
        <v>1</v>
      </c>
      <c r="E15" s="225">
        <v>4</v>
      </c>
      <c r="F15" s="225">
        <v>2</v>
      </c>
      <c r="G15" s="225">
        <v>1</v>
      </c>
      <c r="H15" s="225">
        <v>1</v>
      </c>
      <c r="I15" s="225">
        <v>2</v>
      </c>
      <c r="J15" s="225">
        <v>3</v>
      </c>
      <c r="K15" s="225">
        <v>0</v>
      </c>
      <c r="L15" s="226">
        <v>0</v>
      </c>
      <c r="M15" s="136"/>
      <c r="N15" s="136"/>
      <c r="O15" s="136"/>
    </row>
    <row r="16" spans="1:15" ht="15" customHeight="1" x14ac:dyDescent="0.15">
      <c r="A16" s="43">
        <v>20</v>
      </c>
      <c r="B16" s="18" t="s">
        <v>133</v>
      </c>
      <c r="C16" s="224">
        <v>11</v>
      </c>
      <c r="D16" s="225">
        <v>0</v>
      </c>
      <c r="E16" s="225">
        <v>1</v>
      </c>
      <c r="F16" s="225">
        <v>0</v>
      </c>
      <c r="G16" s="225">
        <v>0</v>
      </c>
      <c r="H16" s="225">
        <v>6</v>
      </c>
      <c r="I16" s="225">
        <v>0</v>
      </c>
      <c r="J16" s="225">
        <v>0</v>
      </c>
      <c r="K16" s="225">
        <v>0</v>
      </c>
      <c r="L16" s="226">
        <v>0</v>
      </c>
      <c r="M16" s="136"/>
      <c r="N16" s="136"/>
      <c r="O16" s="136"/>
    </row>
    <row r="17" spans="1:15" ht="15" customHeight="1" x14ac:dyDescent="0.15">
      <c r="A17" s="43">
        <v>21</v>
      </c>
      <c r="B17" s="18" t="s">
        <v>60</v>
      </c>
      <c r="C17" s="224">
        <v>192</v>
      </c>
      <c r="D17" s="225">
        <v>20</v>
      </c>
      <c r="E17" s="225">
        <v>12</v>
      </c>
      <c r="F17" s="225">
        <v>9</v>
      </c>
      <c r="G17" s="225">
        <v>2</v>
      </c>
      <c r="H17" s="225">
        <v>13</v>
      </c>
      <c r="I17" s="225">
        <v>0</v>
      </c>
      <c r="J17" s="225">
        <v>5</v>
      </c>
      <c r="K17" s="225">
        <v>2</v>
      </c>
      <c r="L17" s="226">
        <v>6</v>
      </c>
      <c r="M17" s="136"/>
      <c r="N17" s="136"/>
      <c r="O17" s="136"/>
    </row>
    <row r="18" spans="1:15" ht="15" customHeight="1" x14ac:dyDescent="0.15">
      <c r="A18" s="43">
        <v>22</v>
      </c>
      <c r="B18" s="17" t="s">
        <v>16</v>
      </c>
      <c r="C18" s="224">
        <v>43</v>
      </c>
      <c r="D18" s="225">
        <v>3</v>
      </c>
      <c r="E18" s="225">
        <v>5</v>
      </c>
      <c r="F18" s="225">
        <v>2</v>
      </c>
      <c r="G18" s="225">
        <v>3</v>
      </c>
      <c r="H18" s="225">
        <v>0</v>
      </c>
      <c r="I18" s="225">
        <v>1</v>
      </c>
      <c r="J18" s="225">
        <v>3</v>
      </c>
      <c r="K18" s="225">
        <v>2</v>
      </c>
      <c r="L18" s="226">
        <v>0</v>
      </c>
      <c r="M18" s="136"/>
      <c r="N18" s="136"/>
      <c r="O18" s="136"/>
    </row>
    <row r="19" spans="1:15" ht="15" customHeight="1" x14ac:dyDescent="0.15">
      <c r="A19" s="43">
        <v>23</v>
      </c>
      <c r="B19" s="17" t="s">
        <v>17</v>
      </c>
      <c r="C19" s="224">
        <v>113</v>
      </c>
      <c r="D19" s="225">
        <v>2</v>
      </c>
      <c r="E19" s="225">
        <v>4</v>
      </c>
      <c r="F19" s="225">
        <v>12</v>
      </c>
      <c r="G19" s="225">
        <v>8</v>
      </c>
      <c r="H19" s="225">
        <v>2</v>
      </c>
      <c r="I19" s="225">
        <v>9</v>
      </c>
      <c r="J19" s="225">
        <v>5</v>
      </c>
      <c r="K19" s="225">
        <v>3</v>
      </c>
      <c r="L19" s="226">
        <v>2</v>
      </c>
      <c r="M19" s="136"/>
      <c r="N19" s="136"/>
      <c r="O19" s="136"/>
    </row>
    <row r="20" spans="1:15" ht="15" customHeight="1" x14ac:dyDescent="0.15">
      <c r="A20" s="43">
        <v>24</v>
      </c>
      <c r="B20" s="17" t="s">
        <v>18</v>
      </c>
      <c r="C20" s="224">
        <v>520</v>
      </c>
      <c r="D20" s="225">
        <v>55</v>
      </c>
      <c r="E20" s="225">
        <v>35</v>
      </c>
      <c r="F20" s="225">
        <v>39</v>
      </c>
      <c r="G20" s="225">
        <v>50</v>
      </c>
      <c r="H20" s="225">
        <v>19</v>
      </c>
      <c r="I20" s="225">
        <v>24</v>
      </c>
      <c r="J20" s="225">
        <v>31</v>
      </c>
      <c r="K20" s="225">
        <v>7</v>
      </c>
      <c r="L20" s="226">
        <v>16</v>
      </c>
      <c r="M20" s="136"/>
      <c r="N20" s="136"/>
      <c r="O20" s="136"/>
    </row>
    <row r="21" spans="1:15" ht="15" customHeight="1" x14ac:dyDescent="0.15">
      <c r="A21" s="43">
        <v>25</v>
      </c>
      <c r="B21" s="17" t="s">
        <v>121</v>
      </c>
      <c r="C21" s="224">
        <v>215</v>
      </c>
      <c r="D21" s="225">
        <v>13</v>
      </c>
      <c r="E21" s="225">
        <v>13</v>
      </c>
      <c r="F21" s="225">
        <v>14</v>
      </c>
      <c r="G21" s="225">
        <v>22</v>
      </c>
      <c r="H21" s="225">
        <v>5</v>
      </c>
      <c r="I21" s="225">
        <v>11</v>
      </c>
      <c r="J21" s="225">
        <v>8</v>
      </c>
      <c r="K21" s="225">
        <v>4</v>
      </c>
      <c r="L21" s="226">
        <v>5</v>
      </c>
      <c r="M21" s="136"/>
      <c r="N21" s="136"/>
      <c r="O21" s="136"/>
    </row>
    <row r="22" spans="1:15" ht="15" customHeight="1" x14ac:dyDescent="0.15">
      <c r="A22" s="43">
        <v>26</v>
      </c>
      <c r="B22" s="17" t="s">
        <v>122</v>
      </c>
      <c r="C22" s="224">
        <v>682</v>
      </c>
      <c r="D22" s="225">
        <v>38</v>
      </c>
      <c r="E22" s="225">
        <v>24</v>
      </c>
      <c r="F22" s="225">
        <v>99</v>
      </c>
      <c r="G22" s="225">
        <v>53</v>
      </c>
      <c r="H22" s="225">
        <v>34</v>
      </c>
      <c r="I22" s="225">
        <v>35</v>
      </c>
      <c r="J22" s="225">
        <v>17</v>
      </c>
      <c r="K22" s="225">
        <v>10</v>
      </c>
      <c r="L22" s="226">
        <v>19</v>
      </c>
      <c r="M22" s="136"/>
      <c r="N22" s="136"/>
      <c r="O22" s="136"/>
    </row>
    <row r="23" spans="1:15" ht="15" customHeight="1" x14ac:dyDescent="0.15">
      <c r="A23" s="43">
        <v>27</v>
      </c>
      <c r="B23" s="17" t="s">
        <v>123</v>
      </c>
      <c r="C23" s="224">
        <v>221</v>
      </c>
      <c r="D23" s="225">
        <v>8</v>
      </c>
      <c r="E23" s="225">
        <v>9</v>
      </c>
      <c r="F23" s="225">
        <v>14</v>
      </c>
      <c r="G23" s="225">
        <v>20</v>
      </c>
      <c r="H23" s="225">
        <v>13</v>
      </c>
      <c r="I23" s="225">
        <v>11</v>
      </c>
      <c r="J23" s="225">
        <v>4</v>
      </c>
      <c r="K23" s="225">
        <v>4</v>
      </c>
      <c r="L23" s="226">
        <v>8</v>
      </c>
      <c r="M23" s="136"/>
      <c r="N23" s="136"/>
      <c r="O23" s="136"/>
    </row>
    <row r="24" spans="1:15" ht="15" customHeight="1" x14ac:dyDescent="0.15">
      <c r="A24" s="43">
        <v>28</v>
      </c>
      <c r="B24" s="18" t="s">
        <v>20</v>
      </c>
      <c r="C24" s="224">
        <v>338</v>
      </c>
      <c r="D24" s="225">
        <v>20</v>
      </c>
      <c r="E24" s="225">
        <v>7</v>
      </c>
      <c r="F24" s="225">
        <v>15</v>
      </c>
      <c r="G24" s="225">
        <v>13</v>
      </c>
      <c r="H24" s="225">
        <v>20</v>
      </c>
      <c r="I24" s="225">
        <v>15</v>
      </c>
      <c r="J24" s="225">
        <v>9</v>
      </c>
      <c r="K24" s="225">
        <v>17</v>
      </c>
      <c r="L24" s="226">
        <v>13</v>
      </c>
      <c r="M24" s="136"/>
      <c r="N24" s="136"/>
      <c r="O24" s="136"/>
    </row>
    <row r="25" spans="1:15" ht="15" customHeight="1" x14ac:dyDescent="0.15">
      <c r="A25" s="43">
        <v>29</v>
      </c>
      <c r="B25" s="17" t="s">
        <v>61</v>
      </c>
      <c r="C25" s="224">
        <v>288</v>
      </c>
      <c r="D25" s="225">
        <v>16</v>
      </c>
      <c r="E25" s="225">
        <v>22</v>
      </c>
      <c r="F25" s="225">
        <v>37</v>
      </c>
      <c r="G25" s="225">
        <v>13</v>
      </c>
      <c r="H25" s="225">
        <v>17</v>
      </c>
      <c r="I25" s="225">
        <v>1</v>
      </c>
      <c r="J25" s="225">
        <v>7</v>
      </c>
      <c r="K25" s="225">
        <v>5</v>
      </c>
      <c r="L25" s="226">
        <v>5</v>
      </c>
      <c r="M25" s="136"/>
      <c r="N25" s="136"/>
      <c r="O25" s="136"/>
    </row>
    <row r="26" spans="1:15" ht="15" customHeight="1" x14ac:dyDescent="0.15">
      <c r="A26" s="43">
        <v>30</v>
      </c>
      <c r="B26" s="18" t="s">
        <v>19</v>
      </c>
      <c r="C26" s="224">
        <v>106</v>
      </c>
      <c r="D26" s="225">
        <v>8</v>
      </c>
      <c r="E26" s="225">
        <v>6</v>
      </c>
      <c r="F26" s="225">
        <v>7</v>
      </c>
      <c r="G26" s="225">
        <v>10</v>
      </c>
      <c r="H26" s="225">
        <v>3</v>
      </c>
      <c r="I26" s="225">
        <v>3</v>
      </c>
      <c r="J26" s="225">
        <v>2</v>
      </c>
      <c r="K26" s="225">
        <v>0</v>
      </c>
      <c r="L26" s="226">
        <v>3</v>
      </c>
      <c r="M26" s="136"/>
      <c r="N26" s="136"/>
      <c r="O26" s="136"/>
    </row>
    <row r="27" spans="1:15" ht="15" customHeight="1" x14ac:dyDescent="0.15">
      <c r="A27" s="43">
        <v>31</v>
      </c>
      <c r="B27" s="18" t="s">
        <v>135</v>
      </c>
      <c r="C27" s="224">
        <v>240</v>
      </c>
      <c r="D27" s="225">
        <v>7</v>
      </c>
      <c r="E27" s="225">
        <v>4</v>
      </c>
      <c r="F27" s="225">
        <v>20</v>
      </c>
      <c r="G27" s="225">
        <v>18</v>
      </c>
      <c r="H27" s="225">
        <v>10</v>
      </c>
      <c r="I27" s="225">
        <v>18</v>
      </c>
      <c r="J27" s="225">
        <v>1</v>
      </c>
      <c r="K27" s="225">
        <v>3</v>
      </c>
      <c r="L27" s="226">
        <v>11</v>
      </c>
      <c r="M27" s="136"/>
      <c r="N27" s="136"/>
      <c r="O27" s="136"/>
    </row>
    <row r="28" spans="1:15" ht="15" customHeight="1" x14ac:dyDescent="0.15">
      <c r="A28" s="44">
        <v>32</v>
      </c>
      <c r="B28" s="19" t="s">
        <v>9</v>
      </c>
      <c r="C28" s="227">
        <v>167</v>
      </c>
      <c r="D28" s="228">
        <v>23</v>
      </c>
      <c r="E28" s="228">
        <v>19</v>
      </c>
      <c r="F28" s="228">
        <v>12</v>
      </c>
      <c r="G28" s="228">
        <v>4</v>
      </c>
      <c r="H28" s="228">
        <v>10</v>
      </c>
      <c r="I28" s="228">
        <v>4</v>
      </c>
      <c r="J28" s="228">
        <v>1</v>
      </c>
      <c r="K28" s="228">
        <v>1</v>
      </c>
      <c r="L28" s="229">
        <v>2</v>
      </c>
      <c r="M28" s="136"/>
      <c r="N28" s="136"/>
      <c r="O28" s="136"/>
    </row>
    <row r="29" spans="1:15" ht="15" customHeight="1" x14ac:dyDescent="0.15">
      <c r="A29" s="53"/>
      <c r="B29" s="13"/>
      <c r="C29" s="14"/>
      <c r="D29" s="14"/>
      <c r="E29" s="14"/>
      <c r="F29" s="14"/>
      <c r="G29" s="14"/>
      <c r="H29" s="14"/>
      <c r="I29" s="14"/>
      <c r="J29" s="14"/>
      <c r="K29" s="14"/>
      <c r="L29" s="14"/>
      <c r="M29" s="149"/>
    </row>
    <row r="30" spans="1:15" ht="20.100000000000001" customHeight="1" x14ac:dyDescent="0.15">
      <c r="A30" s="352" t="s">
        <v>59</v>
      </c>
      <c r="B30" s="353"/>
      <c r="C30" s="143" t="s">
        <v>66</v>
      </c>
      <c r="D30" s="144" t="s">
        <v>47</v>
      </c>
      <c r="E30" s="144" t="s">
        <v>48</v>
      </c>
      <c r="F30" s="144" t="s">
        <v>49</v>
      </c>
      <c r="G30" s="144" t="s">
        <v>50</v>
      </c>
      <c r="H30" s="144" t="s">
        <v>51</v>
      </c>
      <c r="I30" s="144" t="s">
        <v>52</v>
      </c>
      <c r="J30" s="144" t="s">
        <v>53</v>
      </c>
      <c r="K30" s="144" t="s">
        <v>54</v>
      </c>
      <c r="L30" s="145" t="s">
        <v>55</v>
      </c>
      <c r="M30" s="149"/>
    </row>
    <row r="31" spans="1:15" x14ac:dyDescent="0.15">
      <c r="A31" s="45">
        <v>0</v>
      </c>
      <c r="B31" s="38" t="s">
        <v>126</v>
      </c>
      <c r="C31" s="148">
        <f>SUM(C32:C55)</f>
        <v>104</v>
      </c>
      <c r="D31" s="146">
        <f t="shared" ref="D31:L31" si="1">SUM(D32:D55)</f>
        <v>97</v>
      </c>
      <c r="E31" s="146">
        <f t="shared" si="1"/>
        <v>41</v>
      </c>
      <c r="F31" s="146">
        <f t="shared" si="1"/>
        <v>23</v>
      </c>
      <c r="G31" s="146">
        <f t="shared" si="1"/>
        <v>208</v>
      </c>
      <c r="H31" s="146">
        <f t="shared" si="1"/>
        <v>163</v>
      </c>
      <c r="I31" s="146">
        <f t="shared" si="1"/>
        <v>239</v>
      </c>
      <c r="J31" s="146">
        <f t="shared" si="1"/>
        <v>190</v>
      </c>
      <c r="K31" s="146">
        <f t="shared" si="1"/>
        <v>90</v>
      </c>
      <c r="L31" s="137">
        <f t="shared" si="1"/>
        <v>205</v>
      </c>
      <c r="M31" s="149"/>
    </row>
    <row r="32" spans="1:15" x14ac:dyDescent="0.15">
      <c r="A32" s="43">
        <v>9</v>
      </c>
      <c r="B32" s="17" t="s">
        <v>127</v>
      </c>
      <c r="C32" s="224">
        <v>9</v>
      </c>
      <c r="D32" s="224">
        <v>21</v>
      </c>
      <c r="E32" s="225">
        <v>9</v>
      </c>
      <c r="F32" s="225">
        <v>3</v>
      </c>
      <c r="G32" s="225">
        <v>18</v>
      </c>
      <c r="H32" s="225">
        <v>10</v>
      </c>
      <c r="I32" s="225">
        <v>26</v>
      </c>
      <c r="J32" s="225">
        <v>20</v>
      </c>
      <c r="K32" s="225">
        <v>9</v>
      </c>
      <c r="L32" s="226">
        <v>37</v>
      </c>
      <c r="M32" s="149"/>
    </row>
    <row r="33" spans="1:13" x14ac:dyDescent="0.15">
      <c r="A33" s="43">
        <v>10</v>
      </c>
      <c r="B33" s="18" t="s">
        <v>128</v>
      </c>
      <c r="C33" s="224">
        <v>2</v>
      </c>
      <c r="D33" s="225">
        <v>3</v>
      </c>
      <c r="E33" s="225">
        <v>6</v>
      </c>
      <c r="F33" s="225">
        <v>2</v>
      </c>
      <c r="G33" s="225">
        <v>1</v>
      </c>
      <c r="H33" s="225">
        <v>8</v>
      </c>
      <c r="I33" s="225">
        <v>12</v>
      </c>
      <c r="J33" s="225">
        <v>3</v>
      </c>
      <c r="K33" s="225">
        <v>2</v>
      </c>
      <c r="L33" s="226">
        <v>7</v>
      </c>
      <c r="M33" s="149"/>
    </row>
    <row r="34" spans="1:13" x14ac:dyDescent="0.15">
      <c r="A34" s="43">
        <v>11</v>
      </c>
      <c r="B34" s="17" t="s">
        <v>129</v>
      </c>
      <c r="C34" s="224">
        <v>1</v>
      </c>
      <c r="D34" s="225">
        <v>1</v>
      </c>
      <c r="E34" s="225">
        <v>2</v>
      </c>
      <c r="F34" s="225">
        <v>0</v>
      </c>
      <c r="G34" s="225">
        <v>1</v>
      </c>
      <c r="H34" s="225">
        <v>1</v>
      </c>
      <c r="I34" s="225">
        <v>2</v>
      </c>
      <c r="J34" s="225">
        <v>3</v>
      </c>
      <c r="K34" s="225">
        <v>1</v>
      </c>
      <c r="L34" s="226">
        <v>3</v>
      </c>
      <c r="M34" s="149"/>
    </row>
    <row r="35" spans="1:13" x14ac:dyDescent="0.15">
      <c r="A35" s="43">
        <v>12</v>
      </c>
      <c r="B35" s="17" t="s">
        <v>130</v>
      </c>
      <c r="C35" s="224">
        <v>3</v>
      </c>
      <c r="D35" s="225">
        <v>1</v>
      </c>
      <c r="E35" s="225">
        <v>2</v>
      </c>
      <c r="F35" s="225">
        <v>0</v>
      </c>
      <c r="G35" s="225">
        <v>3</v>
      </c>
      <c r="H35" s="225">
        <v>8</v>
      </c>
      <c r="I35" s="225">
        <v>4</v>
      </c>
      <c r="J35" s="225">
        <v>1</v>
      </c>
      <c r="K35" s="225">
        <v>2</v>
      </c>
      <c r="L35" s="226">
        <v>1</v>
      </c>
      <c r="M35" s="149"/>
    </row>
    <row r="36" spans="1:13" x14ac:dyDescent="0.15">
      <c r="A36" s="43">
        <v>13</v>
      </c>
      <c r="B36" s="17" t="s">
        <v>13</v>
      </c>
      <c r="C36" s="224">
        <v>4</v>
      </c>
      <c r="D36" s="225">
        <v>4</v>
      </c>
      <c r="E36" s="225">
        <v>0</v>
      </c>
      <c r="F36" s="225">
        <v>1</v>
      </c>
      <c r="G36" s="225">
        <v>2</v>
      </c>
      <c r="H36" s="225">
        <v>3</v>
      </c>
      <c r="I36" s="225">
        <v>5</v>
      </c>
      <c r="J36" s="225">
        <v>1</v>
      </c>
      <c r="K36" s="225">
        <v>0</v>
      </c>
      <c r="L36" s="226">
        <v>3</v>
      </c>
      <c r="M36" s="149"/>
    </row>
    <row r="37" spans="1:13" x14ac:dyDescent="0.15">
      <c r="A37" s="43">
        <v>14</v>
      </c>
      <c r="B37" s="18" t="s">
        <v>120</v>
      </c>
      <c r="C37" s="224">
        <v>1</v>
      </c>
      <c r="D37" s="225">
        <v>3</v>
      </c>
      <c r="E37" s="225">
        <v>0</v>
      </c>
      <c r="F37" s="225">
        <v>0</v>
      </c>
      <c r="G37" s="225">
        <v>1</v>
      </c>
      <c r="H37" s="225">
        <v>6</v>
      </c>
      <c r="I37" s="225">
        <v>5</v>
      </c>
      <c r="J37" s="225">
        <v>2</v>
      </c>
      <c r="K37" s="225">
        <v>0</v>
      </c>
      <c r="L37" s="226">
        <v>5</v>
      </c>
      <c r="M37" s="149"/>
    </row>
    <row r="38" spans="1:13" x14ac:dyDescent="0.15">
      <c r="A38" s="43">
        <v>15</v>
      </c>
      <c r="B38" s="17" t="s">
        <v>14</v>
      </c>
      <c r="C38" s="224">
        <v>3</v>
      </c>
      <c r="D38" s="225">
        <v>4</v>
      </c>
      <c r="E38" s="225">
        <v>2</v>
      </c>
      <c r="F38" s="225">
        <v>1</v>
      </c>
      <c r="G38" s="225">
        <v>4</v>
      </c>
      <c r="H38" s="225">
        <v>6</v>
      </c>
      <c r="I38" s="225">
        <v>10</v>
      </c>
      <c r="J38" s="225">
        <v>0</v>
      </c>
      <c r="K38" s="225">
        <v>1</v>
      </c>
      <c r="L38" s="226">
        <v>5</v>
      </c>
      <c r="M38" s="149"/>
    </row>
    <row r="39" spans="1:13" ht="15" customHeight="1" x14ac:dyDescent="0.15">
      <c r="A39" s="43">
        <v>16</v>
      </c>
      <c r="B39" s="17" t="s">
        <v>131</v>
      </c>
      <c r="C39" s="224">
        <v>2</v>
      </c>
      <c r="D39" s="225">
        <v>0</v>
      </c>
      <c r="E39" s="225">
        <v>1</v>
      </c>
      <c r="F39" s="225">
        <v>0</v>
      </c>
      <c r="G39" s="225">
        <v>2</v>
      </c>
      <c r="H39" s="225">
        <v>3</v>
      </c>
      <c r="I39" s="225">
        <v>3</v>
      </c>
      <c r="J39" s="225">
        <v>0</v>
      </c>
      <c r="K39" s="225">
        <v>1</v>
      </c>
      <c r="L39" s="226">
        <v>2</v>
      </c>
      <c r="M39" s="149"/>
    </row>
    <row r="40" spans="1:13" ht="15" customHeight="1" x14ac:dyDescent="0.15">
      <c r="A40" s="43">
        <v>17</v>
      </c>
      <c r="B40" s="18" t="s">
        <v>132</v>
      </c>
      <c r="C40" s="224">
        <v>0</v>
      </c>
      <c r="D40" s="225">
        <v>1</v>
      </c>
      <c r="E40" s="225">
        <v>0</v>
      </c>
      <c r="F40" s="225">
        <v>0</v>
      </c>
      <c r="G40" s="225">
        <v>1</v>
      </c>
      <c r="H40" s="225">
        <v>2</v>
      </c>
      <c r="I40" s="225">
        <v>1</v>
      </c>
      <c r="J40" s="225">
        <v>0</v>
      </c>
      <c r="K40" s="225">
        <v>2</v>
      </c>
      <c r="L40" s="226">
        <v>1</v>
      </c>
      <c r="M40" s="149"/>
    </row>
    <row r="41" spans="1:13" x14ac:dyDescent="0.15">
      <c r="A41" s="43">
        <v>18</v>
      </c>
      <c r="B41" s="17" t="s">
        <v>124</v>
      </c>
      <c r="C41" s="224">
        <v>8</v>
      </c>
      <c r="D41" s="225">
        <v>11</v>
      </c>
      <c r="E41" s="225">
        <v>1</v>
      </c>
      <c r="F41" s="225">
        <v>3</v>
      </c>
      <c r="G41" s="225">
        <v>14</v>
      </c>
      <c r="H41" s="225">
        <v>10</v>
      </c>
      <c r="I41" s="225">
        <v>21</v>
      </c>
      <c r="J41" s="225">
        <v>18</v>
      </c>
      <c r="K41" s="225">
        <v>11</v>
      </c>
      <c r="L41" s="226">
        <v>10</v>
      </c>
      <c r="M41" s="149"/>
    </row>
    <row r="42" spans="1:13" x14ac:dyDescent="0.15">
      <c r="A42" s="43">
        <v>19</v>
      </c>
      <c r="B42" s="17" t="s">
        <v>15</v>
      </c>
      <c r="C42" s="224">
        <v>0</v>
      </c>
      <c r="D42" s="225">
        <v>0</v>
      </c>
      <c r="E42" s="225">
        <v>0</v>
      </c>
      <c r="F42" s="225">
        <v>0</v>
      </c>
      <c r="G42" s="225">
        <v>2</v>
      </c>
      <c r="H42" s="225">
        <v>0</v>
      </c>
      <c r="I42" s="225">
        <v>0</v>
      </c>
      <c r="J42" s="225">
        <v>0</v>
      </c>
      <c r="K42" s="225">
        <v>0</v>
      </c>
      <c r="L42" s="226">
        <v>3</v>
      </c>
      <c r="M42" s="149"/>
    </row>
    <row r="43" spans="1:13" ht="15" customHeight="1" x14ac:dyDescent="0.15">
      <c r="A43" s="43">
        <v>20</v>
      </c>
      <c r="B43" s="18" t="s">
        <v>133</v>
      </c>
      <c r="C43" s="224">
        <v>0</v>
      </c>
      <c r="D43" s="225">
        <v>0</v>
      </c>
      <c r="E43" s="225">
        <v>0</v>
      </c>
      <c r="F43" s="225">
        <v>0</v>
      </c>
      <c r="G43" s="225">
        <v>0</v>
      </c>
      <c r="H43" s="225">
        <v>0</v>
      </c>
      <c r="I43" s="225">
        <v>1</v>
      </c>
      <c r="J43" s="225">
        <v>0</v>
      </c>
      <c r="K43" s="225">
        <v>0</v>
      </c>
      <c r="L43" s="226">
        <v>0</v>
      </c>
      <c r="M43" s="149"/>
    </row>
    <row r="44" spans="1:13" x14ac:dyDescent="0.15">
      <c r="A44" s="43">
        <v>21</v>
      </c>
      <c r="B44" s="18" t="s">
        <v>60</v>
      </c>
      <c r="C44" s="224">
        <v>2</v>
      </c>
      <c r="D44" s="225">
        <v>3</v>
      </c>
      <c r="E44" s="225">
        <v>4</v>
      </c>
      <c r="F44" s="225">
        <v>2</v>
      </c>
      <c r="G44" s="225">
        <v>3</v>
      </c>
      <c r="H44" s="225">
        <v>9</v>
      </c>
      <c r="I44" s="225">
        <v>9</v>
      </c>
      <c r="J44" s="225">
        <v>5</v>
      </c>
      <c r="K44" s="225">
        <v>6</v>
      </c>
      <c r="L44" s="226">
        <v>10</v>
      </c>
      <c r="M44" s="149"/>
    </row>
    <row r="45" spans="1:13" x14ac:dyDescent="0.15">
      <c r="A45" s="43">
        <v>22</v>
      </c>
      <c r="B45" s="17" t="s">
        <v>16</v>
      </c>
      <c r="C45" s="224">
        <v>0</v>
      </c>
      <c r="D45" s="225">
        <v>0</v>
      </c>
      <c r="E45" s="225">
        <v>0</v>
      </c>
      <c r="F45" s="225">
        <v>0</v>
      </c>
      <c r="G45" s="225">
        <v>3</v>
      </c>
      <c r="H45" s="225">
        <v>2</v>
      </c>
      <c r="I45" s="225">
        <v>0</v>
      </c>
      <c r="J45" s="225">
        <v>5</v>
      </c>
      <c r="K45" s="225">
        <v>1</v>
      </c>
      <c r="L45" s="226">
        <v>1</v>
      </c>
      <c r="M45" s="149"/>
    </row>
    <row r="46" spans="1:13" x14ac:dyDescent="0.15">
      <c r="A46" s="43">
        <v>23</v>
      </c>
      <c r="B46" s="17" t="s">
        <v>17</v>
      </c>
      <c r="C46" s="224">
        <v>1</v>
      </c>
      <c r="D46" s="225">
        <v>0</v>
      </c>
      <c r="E46" s="225">
        <v>0</v>
      </c>
      <c r="F46" s="225">
        <v>0</v>
      </c>
      <c r="G46" s="225">
        <v>6</v>
      </c>
      <c r="H46" s="225">
        <v>4</v>
      </c>
      <c r="I46" s="225">
        <v>4</v>
      </c>
      <c r="J46" s="225">
        <v>5</v>
      </c>
      <c r="K46" s="225">
        <v>3</v>
      </c>
      <c r="L46" s="226">
        <v>4</v>
      </c>
      <c r="M46" s="149"/>
    </row>
    <row r="47" spans="1:13" x14ac:dyDescent="0.15">
      <c r="A47" s="43">
        <v>24</v>
      </c>
      <c r="B47" s="17" t="s">
        <v>18</v>
      </c>
      <c r="C47" s="224">
        <v>11</v>
      </c>
      <c r="D47" s="225">
        <v>7</v>
      </c>
      <c r="E47" s="225">
        <v>2</v>
      </c>
      <c r="F47" s="225">
        <v>1</v>
      </c>
      <c r="G47" s="225">
        <v>24</v>
      </c>
      <c r="H47" s="225">
        <v>9</v>
      </c>
      <c r="I47" s="225">
        <v>13</v>
      </c>
      <c r="J47" s="225">
        <v>19</v>
      </c>
      <c r="K47" s="225">
        <v>13</v>
      </c>
      <c r="L47" s="226">
        <v>19</v>
      </c>
      <c r="M47" s="149"/>
    </row>
    <row r="48" spans="1:13" x14ac:dyDescent="0.15">
      <c r="A48" s="43">
        <v>25</v>
      </c>
      <c r="B48" s="17" t="s">
        <v>121</v>
      </c>
      <c r="C48" s="224">
        <v>13</v>
      </c>
      <c r="D48" s="225">
        <v>2</v>
      </c>
      <c r="E48" s="225">
        <v>0</v>
      </c>
      <c r="F48" s="225">
        <v>0</v>
      </c>
      <c r="G48" s="225">
        <v>11</v>
      </c>
      <c r="H48" s="225">
        <v>2</v>
      </c>
      <c r="I48" s="225">
        <v>13</v>
      </c>
      <c r="J48" s="225">
        <v>12</v>
      </c>
      <c r="K48" s="225">
        <v>3</v>
      </c>
      <c r="L48" s="226">
        <v>7</v>
      </c>
      <c r="M48" s="149"/>
    </row>
    <row r="49" spans="1:13" x14ac:dyDescent="0.15">
      <c r="A49" s="43">
        <v>26</v>
      </c>
      <c r="B49" s="17" t="s">
        <v>122</v>
      </c>
      <c r="C49" s="224">
        <v>6</v>
      </c>
      <c r="D49" s="225">
        <v>11</v>
      </c>
      <c r="E49" s="225">
        <v>2</v>
      </c>
      <c r="F49" s="225">
        <v>1</v>
      </c>
      <c r="G49" s="225">
        <v>31</v>
      </c>
      <c r="H49" s="225">
        <v>16</v>
      </c>
      <c r="I49" s="225">
        <v>30</v>
      </c>
      <c r="J49" s="225">
        <v>40</v>
      </c>
      <c r="K49" s="225">
        <v>11</v>
      </c>
      <c r="L49" s="226">
        <v>24</v>
      </c>
      <c r="M49" s="149"/>
    </row>
    <row r="50" spans="1:13" x14ac:dyDescent="0.15">
      <c r="A50" s="43">
        <v>27</v>
      </c>
      <c r="B50" s="17" t="s">
        <v>123</v>
      </c>
      <c r="C50" s="224">
        <v>4</v>
      </c>
      <c r="D50" s="225">
        <v>5</v>
      </c>
      <c r="E50" s="225">
        <v>0</v>
      </c>
      <c r="F50" s="225">
        <v>1</v>
      </c>
      <c r="G50" s="225">
        <v>12</v>
      </c>
      <c r="H50" s="225">
        <v>10</v>
      </c>
      <c r="I50" s="225">
        <v>12</v>
      </c>
      <c r="J50" s="225">
        <v>17</v>
      </c>
      <c r="K50" s="225">
        <v>0</v>
      </c>
      <c r="L50" s="226">
        <v>6</v>
      </c>
      <c r="M50" s="149"/>
    </row>
    <row r="51" spans="1:13" x14ac:dyDescent="0.15">
      <c r="A51" s="43">
        <v>28</v>
      </c>
      <c r="B51" s="18" t="s">
        <v>20</v>
      </c>
      <c r="C51" s="224">
        <v>8</v>
      </c>
      <c r="D51" s="225">
        <v>6</v>
      </c>
      <c r="E51" s="225">
        <v>3</v>
      </c>
      <c r="F51" s="225">
        <v>3</v>
      </c>
      <c r="G51" s="225">
        <v>27</v>
      </c>
      <c r="H51" s="225">
        <v>9</v>
      </c>
      <c r="I51" s="225">
        <v>26</v>
      </c>
      <c r="J51" s="225">
        <v>10</v>
      </c>
      <c r="K51" s="225">
        <v>7</v>
      </c>
      <c r="L51" s="226">
        <v>18</v>
      </c>
      <c r="M51" s="149"/>
    </row>
    <row r="52" spans="1:13" x14ac:dyDescent="0.15">
      <c r="A52" s="43">
        <v>29</v>
      </c>
      <c r="B52" s="17" t="s">
        <v>61</v>
      </c>
      <c r="C52" s="224">
        <v>9</v>
      </c>
      <c r="D52" s="225">
        <v>2</v>
      </c>
      <c r="E52" s="225">
        <v>1</v>
      </c>
      <c r="F52" s="225">
        <v>0</v>
      </c>
      <c r="G52" s="225">
        <v>18</v>
      </c>
      <c r="H52" s="225">
        <v>3</v>
      </c>
      <c r="I52" s="225">
        <v>17</v>
      </c>
      <c r="J52" s="225">
        <v>17</v>
      </c>
      <c r="K52" s="225">
        <v>4</v>
      </c>
      <c r="L52" s="226">
        <v>14</v>
      </c>
      <c r="M52" s="149"/>
    </row>
    <row r="53" spans="1:13" x14ac:dyDescent="0.15">
      <c r="A53" s="43">
        <v>30</v>
      </c>
      <c r="B53" s="18" t="s">
        <v>19</v>
      </c>
      <c r="C53" s="224">
        <v>2</v>
      </c>
      <c r="D53" s="225">
        <v>1</v>
      </c>
      <c r="E53" s="225">
        <v>3</v>
      </c>
      <c r="F53" s="225">
        <v>2</v>
      </c>
      <c r="G53" s="225">
        <v>2</v>
      </c>
      <c r="H53" s="225">
        <v>18</v>
      </c>
      <c r="I53" s="225">
        <v>4</v>
      </c>
      <c r="J53" s="225">
        <v>1</v>
      </c>
      <c r="K53" s="225">
        <v>3</v>
      </c>
      <c r="L53" s="226">
        <v>9</v>
      </c>
      <c r="M53" s="149"/>
    </row>
    <row r="54" spans="1:13" ht="15" customHeight="1" x14ac:dyDescent="0.15">
      <c r="A54" s="43">
        <v>31</v>
      </c>
      <c r="B54" s="18" t="s">
        <v>135</v>
      </c>
      <c r="C54" s="224">
        <v>12</v>
      </c>
      <c r="D54" s="225">
        <v>2</v>
      </c>
      <c r="E54" s="225">
        <v>2</v>
      </c>
      <c r="F54" s="225">
        <v>0</v>
      </c>
      <c r="G54" s="225">
        <v>15</v>
      </c>
      <c r="H54" s="225">
        <v>6</v>
      </c>
      <c r="I54" s="225">
        <v>15</v>
      </c>
      <c r="J54" s="225">
        <v>7</v>
      </c>
      <c r="K54" s="225">
        <v>5</v>
      </c>
      <c r="L54" s="226">
        <v>12</v>
      </c>
      <c r="M54" s="149"/>
    </row>
    <row r="55" spans="1:13" x14ac:dyDescent="0.15">
      <c r="A55" s="44">
        <v>32</v>
      </c>
      <c r="B55" s="19" t="s">
        <v>9</v>
      </c>
      <c r="C55" s="227">
        <v>3</v>
      </c>
      <c r="D55" s="228">
        <v>9</v>
      </c>
      <c r="E55" s="228">
        <v>1</v>
      </c>
      <c r="F55" s="228">
        <v>3</v>
      </c>
      <c r="G55" s="228">
        <v>7</v>
      </c>
      <c r="H55" s="228">
        <v>18</v>
      </c>
      <c r="I55" s="228">
        <v>6</v>
      </c>
      <c r="J55" s="228">
        <v>4</v>
      </c>
      <c r="K55" s="228">
        <v>5</v>
      </c>
      <c r="L55" s="229">
        <v>4</v>
      </c>
      <c r="M55" s="149"/>
    </row>
    <row r="56" spans="1:13" x14ac:dyDescent="0.15">
      <c r="C56" s="107"/>
      <c r="D56" s="107"/>
      <c r="E56" s="107"/>
      <c r="F56" s="107"/>
      <c r="G56" s="107"/>
      <c r="H56" s="107"/>
      <c r="I56" s="107"/>
      <c r="J56" s="107"/>
      <c r="K56" s="107"/>
      <c r="L56" s="150" t="s">
        <v>170</v>
      </c>
      <c r="M56" s="149"/>
    </row>
    <row r="57" spans="1:13" x14ac:dyDescent="0.15">
      <c r="C57" s="149"/>
      <c r="D57" s="149"/>
      <c r="E57" s="149"/>
      <c r="F57" s="149"/>
      <c r="G57" s="149"/>
      <c r="H57" s="149"/>
      <c r="I57" s="149"/>
      <c r="J57" s="149"/>
      <c r="K57" s="149"/>
      <c r="L57" s="149"/>
      <c r="M57" s="149"/>
    </row>
  </sheetData>
  <mergeCells count="2">
    <mergeCell ref="A30:B30"/>
    <mergeCell ref="A3:B3"/>
  </mergeCells>
  <phoneticPr fontId="5"/>
  <conditionalFormatting sqref="C3:E3 C30:E30 G3:L3 G30:L30">
    <cfRule type="expression" dxfId="2" priority="6" stopIfTrue="1">
      <formula>#REF!=0</formula>
    </cfRule>
  </conditionalFormatting>
  <conditionalFormatting sqref="F3">
    <cfRule type="expression" dxfId="1" priority="2" stopIfTrue="1">
      <formula>#REF!=0</formula>
    </cfRule>
  </conditionalFormatting>
  <conditionalFormatting sqref="F30">
    <cfRule type="expression" dxfId="0" priority="1" stopIfTrue="1">
      <formula>#REF!=0</formula>
    </cfRule>
  </conditionalFormatting>
  <pageMargins left="0.59055118110236227" right="0.59055118110236227" top="0.78740157480314965" bottom="0.39370078740157483" header="0.39370078740157483" footer="0.19685039370078741"/>
  <pageSetup paperSize="9" orientation="portrait" r:id="rId1"/>
  <headerFooter alignWithMargins="0"/>
  <ignoredErrors>
    <ignoredError sqref="A44:A53 A17:A2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目次</vt:lpstr>
      <vt:lpstr>1</vt:lpstr>
      <vt:lpstr>2</vt:lpstr>
      <vt:lpstr>3</vt:lpstr>
      <vt:lpstr>4</vt:lpstr>
      <vt:lpstr>5</vt:lpstr>
      <vt:lpstr>6</vt:lpstr>
      <vt:lpstr>7</vt:lpstr>
      <vt:lpstr>'1'!Print_Area</vt:lpstr>
      <vt:lpstr>'3'!Print_Area</vt:lpstr>
      <vt:lpstr>'4'!Print_Area</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千穂</dc:creator>
  <cp:lastModifiedBy>金井　隆政</cp:lastModifiedBy>
  <cp:lastPrinted>2021-03-24T01:45:20Z</cp:lastPrinted>
  <dcterms:created xsi:type="dcterms:W3CDTF">2004-05-21T04:17:57Z</dcterms:created>
  <dcterms:modified xsi:type="dcterms:W3CDTF">2021-03-31T02:17:59Z</dcterms:modified>
</cp:coreProperties>
</file>