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４年版（2022年）\02_配付用\Excel (HP用）\"/>
    </mc:Choice>
  </mc:AlternateContent>
  <bookViews>
    <workbookView xWindow="0" yWindow="0" windowWidth="20490" windowHeight="7530" tabRatio="673"/>
  </bookViews>
  <sheets>
    <sheet name="目次" sheetId="11" r:id="rId1"/>
    <sheet name="１長野県民所得の推移" sheetId="1" r:id="rId2"/>
    <sheet name="２産業別市内総生産" sheetId="2" r:id="rId3"/>
    <sheet name="３市民分配所得" sheetId="3" r:id="rId4"/>
    <sheet name="４市民所得関連指標" sheetId="4" r:id="rId5"/>
    <sheet name="５主要都市別消費者物価指数" sheetId="5" r:id="rId6"/>
    <sheet name="６地元滞留率" sheetId="7" r:id="rId7"/>
    <sheet name="７買い物状況" sheetId="10" r:id="rId8"/>
  </sheets>
  <definedNames>
    <definedName name="_xlnm.Print_Area" localSheetId="1">'１長野県民所得の推移'!$A$1:$K$16</definedName>
    <definedName name="_xlnm.Print_Area" localSheetId="2">'２産業別市内総生産'!$A$1:$G$33</definedName>
    <definedName name="_xlnm.Print_Area" localSheetId="3">'３市民分配所得'!$A$3:$F$39</definedName>
    <definedName name="_xlnm.Print_Area" localSheetId="5">'５主要都市別消費者物価指数'!$A$1:$H$17</definedName>
    <definedName name="_xlnm.Print_Area" localSheetId="6">'６地元滞留率'!$A$1:$J$17</definedName>
    <definedName name="_xlnm.Print_Area" localSheetId="7">'７買い物状況'!$A$1:$T$45</definedName>
  </definedNames>
  <calcPr calcId="162913"/>
</workbook>
</file>

<file path=xl/calcChain.xml><?xml version="1.0" encoding="utf-8"?>
<calcChain xmlns="http://schemas.openxmlformats.org/spreadsheetml/2006/main">
  <c r="F29" i="2" l="1"/>
  <c r="E30" i="2"/>
  <c r="E28" i="2" l="1"/>
  <c r="C27" i="2" l="1"/>
  <c r="F30" i="2" l="1"/>
  <c r="D30" i="2"/>
  <c r="E29" i="2"/>
  <c r="D29" i="2"/>
  <c r="F28" i="2"/>
  <c r="D28" i="2"/>
  <c r="F27" i="2"/>
  <c r="B27" i="2"/>
  <c r="E27" i="2" s="1"/>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C14" i="2"/>
  <c r="F14" i="2" s="1"/>
  <c r="B14" i="2"/>
  <c r="E14" i="2" s="1"/>
  <c r="F13" i="2"/>
  <c r="E13" i="2"/>
  <c r="D13" i="2"/>
  <c r="F12" i="2"/>
  <c r="E12" i="2"/>
  <c r="D12" i="2"/>
  <c r="F11" i="2"/>
  <c r="E11" i="2"/>
  <c r="D11" i="2"/>
  <c r="C10" i="2"/>
  <c r="F10" i="2" s="1"/>
  <c r="B10" i="2"/>
  <c r="E10" i="2" s="1"/>
  <c r="F9" i="2"/>
  <c r="E9" i="2"/>
  <c r="D9" i="2"/>
  <c r="C8" i="2"/>
  <c r="F8" i="2" s="1"/>
  <c r="B8" i="2"/>
  <c r="E8" i="2" s="1"/>
  <c r="D10" i="2" l="1"/>
  <c r="D8" i="2"/>
  <c r="D14" i="2"/>
  <c r="D27" i="2"/>
</calcChain>
</file>

<file path=xl/sharedStrings.xml><?xml version="1.0" encoding="utf-8"?>
<sst xmlns="http://schemas.openxmlformats.org/spreadsheetml/2006/main" count="261" uniqueCount="182">
  <si>
    <t>1人当たり県民所得</t>
  </si>
  <si>
    <t>対前年度増加率</t>
  </si>
  <si>
    <t>第1次産業</t>
  </si>
  <si>
    <t>第2次産業</t>
  </si>
  <si>
    <t>　　製造業</t>
  </si>
  <si>
    <t>　　建設業</t>
  </si>
  <si>
    <t>第3次産業</t>
  </si>
  <si>
    <t>小　　　計</t>
  </si>
  <si>
    <t>市内総生産</t>
  </si>
  <si>
    <t>市民分配所得</t>
  </si>
  <si>
    <t>対前年度増加率</t>
    <rPh sb="0" eb="1">
      <t>タイ</t>
    </rPh>
    <rPh sb="1" eb="4">
      <t>ゼンネンド</t>
    </rPh>
    <rPh sb="4" eb="6">
      <t>ゾウカ</t>
    </rPh>
    <rPh sb="6" eb="7">
      <t>リツ</t>
    </rPh>
    <phoneticPr fontId="4"/>
  </si>
  <si>
    <t>長野市</t>
    <rPh sb="0" eb="3">
      <t>ナガノシ</t>
    </rPh>
    <phoneticPr fontId="4"/>
  </si>
  <si>
    <t>全国</t>
    <rPh sb="0" eb="2">
      <t>ゼンコク</t>
    </rPh>
    <phoneticPr fontId="4"/>
  </si>
  <si>
    <t>東京都区部</t>
    <rPh sb="0" eb="2">
      <t>トウキョウ</t>
    </rPh>
    <rPh sb="2" eb="3">
      <t>ト</t>
    </rPh>
    <rPh sb="3" eb="5">
      <t>クブ</t>
    </rPh>
    <phoneticPr fontId="4"/>
  </si>
  <si>
    <t>実数</t>
    <rPh sb="0" eb="2">
      <t>ジッスウ</t>
    </rPh>
    <phoneticPr fontId="4"/>
  </si>
  <si>
    <t>市民一人当たりの分配所得</t>
    <phoneticPr fontId="4"/>
  </si>
  <si>
    <t>名目経済成長率</t>
    <rPh sb="0" eb="2">
      <t>メイモク</t>
    </rPh>
    <rPh sb="2" eb="4">
      <t>ケイザイ</t>
    </rPh>
    <rPh sb="4" eb="7">
      <t>セイチョウリツ</t>
    </rPh>
    <phoneticPr fontId="4"/>
  </si>
  <si>
    <t>-</t>
    <phoneticPr fontId="4"/>
  </si>
  <si>
    <t>1k㎡当たり
市内総生産</t>
    <phoneticPr fontId="4"/>
  </si>
  <si>
    <t>(百万円)</t>
    <phoneticPr fontId="4"/>
  </si>
  <si>
    <t>(％)</t>
    <phoneticPr fontId="4"/>
  </si>
  <si>
    <t>(千円)</t>
    <phoneticPr fontId="4"/>
  </si>
  <si>
    <t>（資料）総務省「消費者物価指数年報」</t>
    <rPh sb="1" eb="3">
      <t>シリョウ</t>
    </rPh>
    <rPh sb="4" eb="7">
      <t>ソウムショウ</t>
    </rPh>
    <phoneticPr fontId="4"/>
  </si>
  <si>
    <t>　　農林水産業</t>
    <rPh sb="2" eb="4">
      <t>ノウリン</t>
    </rPh>
    <rPh sb="4" eb="7">
      <t>スイサンギョウ</t>
    </rPh>
    <phoneticPr fontId="4"/>
  </si>
  <si>
    <t>輸入品に課される税・関税</t>
    <rPh sb="0" eb="2">
      <t>ユニュウ</t>
    </rPh>
    <rPh sb="2" eb="3">
      <t>ヒン</t>
    </rPh>
    <rPh sb="4" eb="5">
      <t>カ</t>
    </rPh>
    <rPh sb="8" eb="9">
      <t>ゼイ</t>
    </rPh>
    <rPh sb="10" eb="12">
      <t>カンゼイ</t>
    </rPh>
    <phoneticPr fontId="4"/>
  </si>
  <si>
    <t>（控除）総資本形成に係る消費税</t>
    <phoneticPr fontId="4"/>
  </si>
  <si>
    <t>市内総生産</t>
    <phoneticPr fontId="4"/>
  </si>
  <si>
    <t>実数</t>
    <rPh sb="1" eb="2">
      <t>スウ</t>
    </rPh>
    <phoneticPr fontId="4"/>
  </si>
  <si>
    <t>６　地元滞留率</t>
    <rPh sb="2" eb="4">
      <t>ジモト</t>
    </rPh>
    <rPh sb="4" eb="6">
      <t>タイリュウ</t>
    </rPh>
    <rPh sb="6" eb="7">
      <t>リツ</t>
    </rPh>
    <phoneticPr fontId="4"/>
  </si>
  <si>
    <t>全品目平均</t>
    <rPh sb="0" eb="3">
      <t>ゼンヒンモク</t>
    </rPh>
    <rPh sb="3" eb="5">
      <t>ヘイキン</t>
    </rPh>
    <phoneticPr fontId="4"/>
  </si>
  <si>
    <t>文化品</t>
    <rPh sb="0" eb="2">
      <t>ブンカ</t>
    </rPh>
    <rPh sb="2" eb="3">
      <t>ヒン</t>
    </rPh>
    <phoneticPr fontId="4"/>
  </si>
  <si>
    <t>飲食料品</t>
    <rPh sb="0" eb="2">
      <t>インショク</t>
    </rPh>
    <rPh sb="2" eb="3">
      <t>リョウ</t>
    </rPh>
    <rPh sb="3" eb="4">
      <t>ヒン</t>
    </rPh>
    <phoneticPr fontId="4"/>
  </si>
  <si>
    <t>日用品</t>
    <rPh sb="0" eb="3">
      <t>ニチヨウヒン</t>
    </rPh>
    <phoneticPr fontId="4"/>
  </si>
  <si>
    <t>贈答品</t>
    <rPh sb="0" eb="3">
      <t>ゾウトウヒン</t>
    </rPh>
    <phoneticPr fontId="4"/>
  </si>
  <si>
    <t>ｺﾝﾋﾞﾆｴﾝｽｽﾄｱ</t>
  </si>
  <si>
    <t>デパート</t>
  </si>
  <si>
    <t>衣料品</t>
    <rPh sb="0" eb="2">
      <t>イリョウ</t>
    </rPh>
    <rPh sb="2" eb="3">
      <t>ヒン</t>
    </rPh>
    <phoneticPr fontId="4"/>
  </si>
  <si>
    <t>身の回り品</t>
    <rPh sb="0" eb="1">
      <t>ミ</t>
    </rPh>
    <rPh sb="2" eb="3">
      <t>マワ</t>
    </rPh>
    <rPh sb="4" eb="5">
      <t>ヒン</t>
    </rPh>
    <phoneticPr fontId="4"/>
  </si>
  <si>
    <t>その他</t>
    <rPh sb="2" eb="3">
      <t>タ</t>
    </rPh>
    <phoneticPr fontId="4"/>
  </si>
  <si>
    <t>合計</t>
    <rPh sb="0" eb="2">
      <t>ゴウケイ</t>
    </rPh>
    <phoneticPr fontId="4"/>
  </si>
  <si>
    <t>紳士服</t>
    <rPh sb="0" eb="2">
      <t>シンシ</t>
    </rPh>
    <rPh sb="2" eb="3">
      <t>フク</t>
    </rPh>
    <phoneticPr fontId="4"/>
  </si>
  <si>
    <t>婦人服</t>
    <rPh sb="0" eb="3">
      <t>フジンフク</t>
    </rPh>
    <phoneticPr fontId="4"/>
  </si>
  <si>
    <t>子供服</t>
    <rPh sb="0" eb="2">
      <t>コドモ</t>
    </rPh>
    <rPh sb="2" eb="3">
      <t>フク</t>
    </rPh>
    <phoneticPr fontId="4"/>
  </si>
  <si>
    <t>実用衣料</t>
    <rPh sb="0" eb="2">
      <t>ジツヨウ</t>
    </rPh>
    <rPh sb="2" eb="4">
      <t>イリョウ</t>
    </rPh>
    <phoneticPr fontId="4"/>
  </si>
  <si>
    <t>呉服・寝具</t>
    <rPh sb="0" eb="2">
      <t>ゴフク</t>
    </rPh>
    <rPh sb="3" eb="5">
      <t>シング</t>
    </rPh>
    <phoneticPr fontId="4"/>
  </si>
  <si>
    <t>化粧品</t>
    <rPh sb="0" eb="3">
      <t>ケショウヒン</t>
    </rPh>
    <phoneticPr fontId="4"/>
  </si>
  <si>
    <t>靴・カバン類</t>
    <rPh sb="0" eb="1">
      <t>クツ</t>
    </rPh>
    <rPh sb="5" eb="6">
      <t>ルイ</t>
    </rPh>
    <phoneticPr fontId="4"/>
  </si>
  <si>
    <t>玩具・ホビー用品</t>
    <rPh sb="0" eb="2">
      <t>ガング</t>
    </rPh>
    <rPh sb="6" eb="7">
      <t>ヨウ</t>
    </rPh>
    <rPh sb="7" eb="8">
      <t>ヒン</t>
    </rPh>
    <phoneticPr fontId="4"/>
  </si>
  <si>
    <t>電化製品</t>
    <rPh sb="0" eb="2">
      <t>デンカ</t>
    </rPh>
    <rPh sb="2" eb="4">
      <t>セイヒン</t>
    </rPh>
    <phoneticPr fontId="4"/>
  </si>
  <si>
    <t>生鮮食料品</t>
    <rPh sb="0" eb="2">
      <t>セイセン</t>
    </rPh>
    <rPh sb="2" eb="4">
      <t>ショクリョウ</t>
    </rPh>
    <rPh sb="4" eb="5">
      <t>ヒン</t>
    </rPh>
    <phoneticPr fontId="4"/>
  </si>
  <si>
    <t>医薬品</t>
    <rPh sb="0" eb="3">
      <t>イヤクヒン</t>
    </rPh>
    <phoneticPr fontId="4"/>
  </si>
  <si>
    <t>買物場所</t>
    <rPh sb="0" eb="1">
      <t>カ</t>
    </rPh>
    <rPh sb="1" eb="2">
      <t>モノ</t>
    </rPh>
    <rPh sb="2" eb="4">
      <t>バショ</t>
    </rPh>
    <phoneticPr fontId="4"/>
  </si>
  <si>
    <t>その他県内</t>
    <rPh sb="2" eb="3">
      <t>タ</t>
    </rPh>
    <rPh sb="3" eb="5">
      <t>ケンナイ</t>
    </rPh>
    <phoneticPr fontId="4"/>
  </si>
  <si>
    <t>県外</t>
    <rPh sb="0" eb="2">
      <t>ケンガイ</t>
    </rPh>
    <phoneticPr fontId="4"/>
  </si>
  <si>
    <t>無店舗販売</t>
    <rPh sb="0" eb="1">
      <t>ム</t>
    </rPh>
    <rPh sb="1" eb="3">
      <t>テンポ</t>
    </rPh>
    <rPh sb="3" eb="5">
      <t>ハンバイ</t>
    </rPh>
    <phoneticPr fontId="4"/>
  </si>
  <si>
    <t>買物する店</t>
    <rPh sb="0" eb="2">
      <t>カイモノ</t>
    </rPh>
    <rPh sb="4" eb="5">
      <t>ミセ</t>
    </rPh>
    <phoneticPr fontId="4"/>
  </si>
  <si>
    <t>一般小売店</t>
    <rPh sb="0" eb="2">
      <t>イッパン</t>
    </rPh>
    <rPh sb="2" eb="4">
      <t>コウリ</t>
    </rPh>
    <rPh sb="4" eb="5">
      <t>テン</t>
    </rPh>
    <phoneticPr fontId="4"/>
  </si>
  <si>
    <t>中小スーパー</t>
    <rPh sb="0" eb="2">
      <t>チュウショウ</t>
    </rPh>
    <phoneticPr fontId="4"/>
  </si>
  <si>
    <t>大規模スーパー</t>
    <rPh sb="0" eb="3">
      <t>ダイキボ</t>
    </rPh>
    <phoneticPr fontId="4"/>
  </si>
  <si>
    <t>専門スーパー</t>
    <rPh sb="0" eb="2">
      <t>センモン</t>
    </rPh>
    <phoneticPr fontId="4"/>
  </si>
  <si>
    <t>装飾雑貨類・
アクセサリー</t>
    <rPh sb="0" eb="2">
      <t>ソウショク</t>
    </rPh>
    <rPh sb="2" eb="4">
      <t>ザッカ</t>
    </rPh>
    <rPh sb="4" eb="5">
      <t>ルイ</t>
    </rPh>
    <phoneticPr fontId="4"/>
  </si>
  <si>
    <t>眼鏡・貴金属類
時計・カメラ</t>
    <rPh sb="0" eb="2">
      <t>メガネ</t>
    </rPh>
    <rPh sb="3" eb="6">
      <t>キキンゾク</t>
    </rPh>
    <rPh sb="6" eb="7">
      <t>ルイ</t>
    </rPh>
    <rPh sb="8" eb="10">
      <t>トケイ</t>
    </rPh>
    <phoneticPr fontId="4"/>
  </si>
  <si>
    <t>年度</t>
    <rPh sb="0" eb="2">
      <t>ネンド</t>
    </rPh>
    <phoneticPr fontId="4"/>
  </si>
  <si>
    <t>年次</t>
    <rPh sb="0" eb="2">
      <t>ネンジ</t>
    </rPh>
    <phoneticPr fontId="4"/>
  </si>
  <si>
    <t>大阪市</t>
    <rPh sb="0" eb="2">
      <t>オオサカ</t>
    </rPh>
    <rPh sb="2" eb="3">
      <t>シ</t>
    </rPh>
    <phoneticPr fontId="4"/>
  </si>
  <si>
    <t>　　卸売・小売業</t>
    <rPh sb="2" eb="4">
      <t>オロシウリ</t>
    </rPh>
    <rPh sb="5" eb="8">
      <t>コウリギョウ</t>
    </rPh>
    <phoneticPr fontId="4"/>
  </si>
  <si>
    <t>　　宿泊・飲食サービス業</t>
    <rPh sb="2" eb="4">
      <t>シュクハク</t>
    </rPh>
    <rPh sb="5" eb="7">
      <t>インショク</t>
    </rPh>
    <rPh sb="11" eb="12">
      <t>ギョウ</t>
    </rPh>
    <phoneticPr fontId="4"/>
  </si>
  <si>
    <t>　　情報通信業</t>
    <rPh sb="2" eb="4">
      <t>ジョウホウ</t>
    </rPh>
    <rPh sb="4" eb="6">
      <t>ツウシン</t>
    </rPh>
    <rPh sb="6" eb="7">
      <t>ギョウ</t>
    </rPh>
    <phoneticPr fontId="4"/>
  </si>
  <si>
    <t>　　金融・保険業</t>
    <rPh sb="2" eb="4">
      <t>キンユウ</t>
    </rPh>
    <rPh sb="5" eb="8">
      <t>ホケンギョウ</t>
    </rPh>
    <phoneticPr fontId="4"/>
  </si>
  <si>
    <t>　　不動産業</t>
    <rPh sb="2" eb="5">
      <t>フドウサン</t>
    </rPh>
    <rPh sb="5" eb="6">
      <t>ギョウ</t>
    </rPh>
    <phoneticPr fontId="4"/>
  </si>
  <si>
    <t>　　専門・科学技術、業務支援サービス業</t>
    <rPh sb="2" eb="4">
      <t>センモン</t>
    </rPh>
    <rPh sb="5" eb="7">
      <t>カガク</t>
    </rPh>
    <rPh sb="7" eb="9">
      <t>ギジュツ</t>
    </rPh>
    <rPh sb="10" eb="12">
      <t>ギョウム</t>
    </rPh>
    <rPh sb="12" eb="14">
      <t>シエン</t>
    </rPh>
    <rPh sb="18" eb="19">
      <t>ギョウ</t>
    </rPh>
    <phoneticPr fontId="4"/>
  </si>
  <si>
    <t>　　公務</t>
    <rPh sb="2" eb="4">
      <t>コウム</t>
    </rPh>
    <phoneticPr fontId="4"/>
  </si>
  <si>
    <t>　　教育</t>
    <rPh sb="2" eb="4">
      <t>キョウイク</t>
    </rPh>
    <phoneticPr fontId="4"/>
  </si>
  <si>
    <t>　　保健衛生・社会事業</t>
    <rPh sb="2" eb="4">
      <t>ホケン</t>
    </rPh>
    <rPh sb="4" eb="6">
      <t>エイセイ</t>
    </rPh>
    <rPh sb="7" eb="9">
      <t>シャカイ</t>
    </rPh>
    <rPh sb="9" eb="11">
      <t>ジギョウ</t>
    </rPh>
    <phoneticPr fontId="4"/>
  </si>
  <si>
    <t>　　その他のサービス</t>
    <rPh sb="4" eb="5">
      <t>タ</t>
    </rPh>
    <phoneticPr fontId="4"/>
  </si>
  <si>
    <t>１．雇用者報酬</t>
    <rPh sb="2" eb="5">
      <t>コヨウシャ</t>
    </rPh>
    <rPh sb="5" eb="7">
      <t>ホウシュウ</t>
    </rPh>
    <phoneticPr fontId="7"/>
  </si>
  <si>
    <t>①利　子</t>
    <rPh sb="1" eb="2">
      <t>リ</t>
    </rPh>
    <rPh sb="3" eb="4">
      <t>コ</t>
    </rPh>
    <phoneticPr fontId="7"/>
  </si>
  <si>
    <t>③その他の投資所得</t>
    <rPh sb="3" eb="4">
      <t>タ</t>
    </rPh>
    <rPh sb="5" eb="7">
      <t>トウシ</t>
    </rPh>
    <rPh sb="7" eb="9">
      <t>ショトク</t>
    </rPh>
    <phoneticPr fontId="7"/>
  </si>
  <si>
    <t>a.雇主の現実社会負担</t>
    <rPh sb="2" eb="4">
      <t>ヤトイヌシ</t>
    </rPh>
    <rPh sb="5" eb="7">
      <t>ゲンジツ</t>
    </rPh>
    <rPh sb="7" eb="9">
      <t>シャカイ</t>
    </rPh>
    <rPh sb="9" eb="11">
      <t>フタン</t>
    </rPh>
    <phoneticPr fontId="7"/>
  </si>
  <si>
    <t>a.受　取</t>
    <rPh sb="2" eb="3">
      <t>ウケ</t>
    </rPh>
    <rPh sb="4" eb="5">
      <t>トリ</t>
    </rPh>
    <phoneticPr fontId="7"/>
  </si>
  <si>
    <t>a.非金融法人企業</t>
    <rPh sb="2" eb="3">
      <t>ヒ</t>
    </rPh>
    <rPh sb="3" eb="5">
      <t>キンユウ</t>
    </rPh>
    <rPh sb="5" eb="7">
      <t>ホウジン</t>
    </rPh>
    <rPh sb="7" eb="9">
      <t>キギョウ</t>
    </rPh>
    <phoneticPr fontId="7"/>
  </si>
  <si>
    <t>a.農林水産業</t>
    <rPh sb="2" eb="4">
      <t>ノウリン</t>
    </rPh>
    <rPh sb="4" eb="7">
      <t>スイサンギョウ</t>
    </rPh>
    <phoneticPr fontId="7"/>
  </si>
  <si>
    <t>b.雇主の帰属社会負担</t>
    <rPh sb="2" eb="4">
      <t>ヤトイヌシ</t>
    </rPh>
    <rPh sb="5" eb="7">
      <t>キゾク</t>
    </rPh>
    <rPh sb="7" eb="9">
      <t>シャカイ</t>
    </rPh>
    <rPh sb="9" eb="11">
      <t>フタン</t>
    </rPh>
    <phoneticPr fontId="7"/>
  </si>
  <si>
    <t>b.支　払</t>
    <rPh sb="2" eb="3">
      <t>ササ</t>
    </rPh>
    <rPh sb="4" eb="5">
      <t>フツ</t>
    </rPh>
    <phoneticPr fontId="7"/>
  </si>
  <si>
    <t>b.金融機関</t>
    <rPh sb="2" eb="4">
      <t>キンユウ</t>
    </rPh>
    <rPh sb="4" eb="6">
      <t>キカン</t>
    </rPh>
    <phoneticPr fontId="7"/>
  </si>
  <si>
    <t>２．財産所得(非企業部門)</t>
    <rPh sb="2" eb="4">
      <t>ザイサン</t>
    </rPh>
    <rPh sb="4" eb="6">
      <t>ショトク</t>
    </rPh>
    <rPh sb="7" eb="8">
      <t>ヒ</t>
    </rPh>
    <rPh sb="8" eb="10">
      <t>キギョウ</t>
    </rPh>
    <rPh sb="10" eb="12">
      <t>ブモン</t>
    </rPh>
    <phoneticPr fontId="7"/>
  </si>
  <si>
    <t>b.支　払(消費者負債利子)</t>
    <rPh sb="2" eb="3">
      <t>ササ</t>
    </rPh>
    <rPh sb="4" eb="5">
      <t>フツ</t>
    </rPh>
    <rPh sb="6" eb="9">
      <t>ショウヒシャ</t>
    </rPh>
    <rPh sb="9" eb="11">
      <t>フサイ</t>
    </rPh>
    <rPh sb="11" eb="13">
      <t>リシ</t>
    </rPh>
    <phoneticPr fontId="7"/>
  </si>
  <si>
    <t>②配当(受取)</t>
    <rPh sb="1" eb="3">
      <t>ハイトウ</t>
    </rPh>
    <rPh sb="4" eb="6">
      <t>ウケトリ</t>
    </rPh>
    <phoneticPr fontId="7"/>
  </si>
  <si>
    <t>④賃貸料(受取)</t>
    <rPh sb="1" eb="3">
      <t>チンタイ</t>
    </rPh>
    <rPh sb="3" eb="4">
      <t>リョウ</t>
    </rPh>
    <rPh sb="5" eb="7">
      <t>ウケトリ</t>
    </rPh>
    <phoneticPr fontId="7"/>
  </si>
  <si>
    <t>４．市町村民所得(要素費用表示)</t>
    <rPh sb="2" eb="5">
      <t>シチョウソン</t>
    </rPh>
    <rPh sb="5" eb="6">
      <t>ミン</t>
    </rPh>
    <rPh sb="6" eb="8">
      <t>ショトク</t>
    </rPh>
    <rPh sb="9" eb="11">
      <t>ヨウソ</t>
    </rPh>
    <rPh sb="11" eb="13">
      <t>ヒヨウ</t>
    </rPh>
    <rPh sb="13" eb="15">
      <t>ヒョウジ</t>
    </rPh>
    <phoneticPr fontId="7"/>
  </si>
  <si>
    <t>(1)賃金・俸給</t>
    <rPh sb="3" eb="5">
      <t>チンギン</t>
    </rPh>
    <rPh sb="6" eb="8">
      <t>ホウキュウ</t>
    </rPh>
    <phoneticPr fontId="7"/>
  </si>
  <si>
    <t>(1)一般政府</t>
    <rPh sb="3" eb="5">
      <t>イッパン</t>
    </rPh>
    <rPh sb="5" eb="7">
      <t>セイフ</t>
    </rPh>
    <phoneticPr fontId="7"/>
  </si>
  <si>
    <t>(1)民間法人企業</t>
    <rPh sb="3" eb="5">
      <t>ミンカン</t>
    </rPh>
    <rPh sb="5" eb="7">
      <t>ホウジン</t>
    </rPh>
    <rPh sb="7" eb="9">
      <t>キギョウ</t>
    </rPh>
    <phoneticPr fontId="7"/>
  </si>
  <si>
    <t>(2)雇主の社会負担</t>
    <rPh sb="3" eb="5">
      <t>ヤトイヌシ</t>
    </rPh>
    <rPh sb="6" eb="8">
      <t>シャカイ</t>
    </rPh>
    <rPh sb="8" eb="10">
      <t>フタン</t>
    </rPh>
    <phoneticPr fontId="7"/>
  </si>
  <si>
    <t>(2)家　計</t>
    <rPh sb="3" eb="4">
      <t>イエ</t>
    </rPh>
    <rPh sb="5" eb="6">
      <t>ケイ</t>
    </rPh>
    <phoneticPr fontId="7"/>
  </si>
  <si>
    <t>(2)公的企業</t>
    <rPh sb="3" eb="5">
      <t>コウテキ</t>
    </rPh>
    <rPh sb="5" eb="7">
      <t>キギョウ</t>
    </rPh>
    <phoneticPr fontId="7"/>
  </si>
  <si>
    <t>(3)対家計民間非営利団体</t>
    <rPh sb="3" eb="4">
      <t>タイ</t>
    </rPh>
    <rPh sb="4" eb="6">
      <t>カケイ</t>
    </rPh>
    <rPh sb="6" eb="8">
      <t>ミンカン</t>
    </rPh>
    <rPh sb="8" eb="11">
      <t>ヒエイリ</t>
    </rPh>
    <rPh sb="11" eb="13">
      <t>ダンタイ</t>
    </rPh>
    <phoneticPr fontId="7"/>
  </si>
  <si>
    <t>(3)個人企業</t>
    <rPh sb="3" eb="5">
      <t>コジン</t>
    </rPh>
    <rPh sb="5" eb="7">
      <t>キギョウ</t>
    </rPh>
    <phoneticPr fontId="7"/>
  </si>
  <si>
    <t>c.持ち家</t>
    <rPh sb="2" eb="3">
      <t>モ</t>
    </rPh>
    <rPh sb="4" eb="5">
      <t>イエ</t>
    </rPh>
    <phoneticPr fontId="7"/>
  </si>
  <si>
    <t>６．市民所得(市場価格表示)</t>
    <rPh sb="2" eb="4">
      <t>シミン</t>
    </rPh>
    <rPh sb="3" eb="4">
      <t>ミン</t>
    </rPh>
    <rPh sb="4" eb="6">
      <t>ショトク</t>
    </rPh>
    <rPh sb="7" eb="9">
      <t>シジョウ</t>
    </rPh>
    <rPh sb="9" eb="11">
      <t>カカク</t>
    </rPh>
    <rPh sb="11" eb="13">
      <t>ヒョウジ</t>
    </rPh>
    <phoneticPr fontId="7"/>
  </si>
  <si>
    <t>項　　目</t>
    <rPh sb="0" eb="1">
      <t>コウ</t>
    </rPh>
    <rPh sb="3" eb="4">
      <t>メ</t>
    </rPh>
    <phoneticPr fontId="4"/>
  </si>
  <si>
    <t>３．企業所得(企業部門の第1次所得ﾊﾞﾗﾝｽ)</t>
    <rPh sb="2" eb="4">
      <t>キギョウ</t>
    </rPh>
    <rPh sb="4" eb="6">
      <t>ショトク</t>
    </rPh>
    <rPh sb="7" eb="9">
      <t>キギョウ</t>
    </rPh>
    <rPh sb="9" eb="11">
      <t>ブモン</t>
    </rPh>
    <rPh sb="12" eb="13">
      <t>ダイ</t>
    </rPh>
    <rPh sb="14" eb="15">
      <t>ジ</t>
    </rPh>
    <rPh sb="15" eb="17">
      <t>ショトク</t>
    </rPh>
    <phoneticPr fontId="7"/>
  </si>
  <si>
    <t>b.その他の産業(非農林水･非金融)</t>
    <rPh sb="4" eb="5">
      <t>タ</t>
    </rPh>
    <rPh sb="6" eb="8">
      <t>サンギョウ</t>
    </rPh>
    <rPh sb="9" eb="10">
      <t>ヒ</t>
    </rPh>
    <rPh sb="10" eb="12">
      <t>ノウリン</t>
    </rPh>
    <rPh sb="12" eb="13">
      <t>ミズ</t>
    </rPh>
    <rPh sb="14" eb="15">
      <t>ヒ</t>
    </rPh>
    <rPh sb="15" eb="17">
      <t>キンユウ</t>
    </rPh>
    <phoneticPr fontId="7"/>
  </si>
  <si>
    <t>１　長野県民所得の推移</t>
    <phoneticPr fontId="4"/>
  </si>
  <si>
    <t>２　産業別市内総生産</t>
    <phoneticPr fontId="4"/>
  </si>
  <si>
    <t>３　市民分配所得</t>
    <phoneticPr fontId="4"/>
  </si>
  <si>
    <t>４　市民所得関連指標</t>
    <phoneticPr fontId="4"/>
  </si>
  <si>
    <t>５　主要都市別消費者物価指数（総合指数）</t>
    <phoneticPr fontId="4"/>
  </si>
  <si>
    <t>５．生産･輸入品に課される税(控除)補助金</t>
    <rPh sb="2" eb="4">
      <t>セイサン</t>
    </rPh>
    <rPh sb="5" eb="7">
      <t>ユニュウ</t>
    </rPh>
    <rPh sb="7" eb="8">
      <t>ヒン</t>
    </rPh>
    <rPh sb="9" eb="10">
      <t>カ</t>
    </rPh>
    <rPh sb="13" eb="14">
      <t>ゼイ</t>
    </rPh>
    <rPh sb="15" eb="17">
      <t>コウジョ</t>
    </rPh>
    <rPh sb="18" eb="21">
      <t>ホジョキン</t>
    </rPh>
    <phoneticPr fontId="7"/>
  </si>
  <si>
    <t>県民所得（分配）</t>
    <rPh sb="0" eb="2">
      <t>ケンミン</t>
    </rPh>
    <rPh sb="2" eb="4">
      <t>ショトク</t>
    </rPh>
    <rPh sb="5" eb="7">
      <t>ブンパイ</t>
    </rPh>
    <phoneticPr fontId="4"/>
  </si>
  <si>
    <t>県内総生産
（実質：連鎖方式）</t>
    <rPh sb="0" eb="1">
      <t>ケン</t>
    </rPh>
    <rPh sb="1" eb="2">
      <t>ナイ</t>
    </rPh>
    <rPh sb="2" eb="5">
      <t>ソウセイサン</t>
    </rPh>
    <rPh sb="7" eb="9">
      <t>ジッシツ</t>
    </rPh>
    <rPh sb="10" eb="12">
      <t>レンサ</t>
    </rPh>
    <rPh sb="12" eb="14">
      <t>ホウシキ</t>
    </rPh>
    <phoneticPr fontId="4"/>
  </si>
  <si>
    <t>県内総生産（名目）</t>
    <rPh sb="6" eb="8">
      <t>メイモク</t>
    </rPh>
    <phoneticPr fontId="4"/>
  </si>
  <si>
    <t>身の回り品</t>
    <rPh sb="0" eb="1">
      <t>ミ</t>
    </rPh>
    <rPh sb="2" eb="3">
      <t>マワ</t>
    </rPh>
    <rPh sb="4" eb="5">
      <t>シナ</t>
    </rPh>
    <phoneticPr fontId="4"/>
  </si>
  <si>
    <t>令和元年</t>
    <rPh sb="0" eb="2">
      <t>レイワ</t>
    </rPh>
    <rPh sb="2" eb="3">
      <t>ガン</t>
    </rPh>
    <rPh sb="3" eb="4">
      <t>ネン</t>
    </rPh>
    <phoneticPr fontId="4"/>
  </si>
  <si>
    <t>年度</t>
    <rPh sb="0" eb="2">
      <t>ネンド</t>
    </rPh>
    <phoneticPr fontId="4"/>
  </si>
  <si>
    <t>対前年度
増加率</t>
    <phoneticPr fontId="4"/>
  </si>
  <si>
    <r>
      <t>総生産</t>
    </r>
    <r>
      <rPr>
        <sz val="9"/>
        <rFont val="ＭＳ ゴシック"/>
        <family val="3"/>
        <charset val="128"/>
      </rPr>
      <t>(百万円)</t>
    </r>
    <rPh sb="4" eb="7">
      <t>ヒャクマンエン</t>
    </rPh>
    <phoneticPr fontId="4"/>
  </si>
  <si>
    <r>
      <t>構成比</t>
    </r>
    <r>
      <rPr>
        <sz val="9"/>
        <rFont val="ＭＳ ゴシック"/>
        <family val="3"/>
        <charset val="128"/>
      </rPr>
      <t>(％)</t>
    </r>
    <phoneticPr fontId="4"/>
  </si>
  <si>
    <r>
      <t>所得額</t>
    </r>
    <r>
      <rPr>
        <sz val="9"/>
        <rFont val="ＭＳ ゴシック"/>
        <family val="3"/>
        <charset val="128"/>
      </rPr>
      <t>(百万円)</t>
    </r>
    <rPh sb="2" eb="3">
      <t>ガク</t>
    </rPh>
    <rPh sb="4" eb="7">
      <t>ヒャクマンエン</t>
    </rPh>
    <phoneticPr fontId="4"/>
  </si>
  <si>
    <t>(百万円)</t>
    <rPh sb="1" eb="4">
      <t>ヒャクマンエン</t>
    </rPh>
    <phoneticPr fontId="4"/>
  </si>
  <si>
    <t>(％)</t>
    <phoneticPr fontId="4"/>
  </si>
  <si>
    <t>(人)</t>
    <rPh sb="1" eb="2">
      <t>ニン</t>
    </rPh>
    <phoneticPr fontId="4"/>
  </si>
  <si>
    <t>市人口
(10月1日現在)</t>
    <phoneticPr fontId="4"/>
  </si>
  <si>
    <t>単位：(％)</t>
    <rPh sb="0" eb="2">
      <t>タンイ</t>
    </rPh>
    <phoneticPr fontId="4"/>
  </si>
  <si>
    <t>須坂市内</t>
    <rPh sb="0" eb="3">
      <t>スザカシ</t>
    </rPh>
    <rPh sb="3" eb="4">
      <t>ナイ</t>
    </rPh>
    <phoneticPr fontId="4"/>
  </si>
  <si>
    <t>計</t>
    <rPh sb="0" eb="1">
      <t>ケイ</t>
    </rPh>
    <phoneticPr fontId="4"/>
  </si>
  <si>
    <t>（資料）「長野県商圏調査報告書」</t>
    <phoneticPr fontId="4"/>
  </si>
  <si>
    <r>
      <t xml:space="preserve">
</t>
    </r>
    <r>
      <rPr>
        <sz val="9"/>
        <color indexed="8"/>
        <rFont val="ＭＳ ゴシック"/>
        <family val="3"/>
        <charset val="128"/>
      </rPr>
      <t xml:space="preserve">
　　　　　　　　　買物品
　買物場所
　　および
 買物する店</t>
    </r>
    <rPh sb="11" eb="13">
      <t>カイモノ</t>
    </rPh>
    <rPh sb="13" eb="14">
      <t>ヒン</t>
    </rPh>
    <phoneticPr fontId="4"/>
  </si>
  <si>
    <t>書籍・
文具類</t>
    <rPh sb="0" eb="2">
      <t>ショセキ</t>
    </rPh>
    <rPh sb="4" eb="7">
      <t>ブングルイ</t>
    </rPh>
    <phoneticPr fontId="4"/>
  </si>
  <si>
    <t>スポーツ・レジャー用品</t>
    <rPh sb="9" eb="11">
      <t>ヨウヒン</t>
    </rPh>
    <phoneticPr fontId="4"/>
  </si>
  <si>
    <t>生活日用
雑貨品</t>
    <rPh sb="0" eb="2">
      <t>セイカツ</t>
    </rPh>
    <rPh sb="2" eb="4">
      <t>ニチヨウ</t>
    </rPh>
    <rPh sb="5" eb="7">
      <t>ザッカ</t>
    </rPh>
    <rPh sb="7" eb="8">
      <t>シナ</t>
    </rPh>
    <phoneticPr fontId="4"/>
  </si>
  <si>
    <t>(％)</t>
    <phoneticPr fontId="4"/>
  </si>
  <si>
    <t>全国</t>
    <rPh sb="0" eb="2">
      <t>ゼンコク</t>
    </rPh>
    <phoneticPr fontId="4"/>
  </si>
  <si>
    <t>単位：％</t>
    <phoneticPr fontId="4"/>
  </si>
  <si>
    <t>2018年度</t>
    <rPh sb="4" eb="6">
      <t>ネンド</t>
    </rPh>
    <phoneticPr fontId="4"/>
  </si>
  <si>
    <t>(平成30年度)</t>
  </si>
  <si>
    <t>名目経済成長率</t>
    <rPh sb="0" eb="2">
      <t>メイモク</t>
    </rPh>
    <rPh sb="2" eb="4">
      <t>ケイザイ</t>
    </rPh>
    <rPh sb="4" eb="6">
      <t>セイチョウ</t>
    </rPh>
    <phoneticPr fontId="4"/>
  </si>
  <si>
    <t>実質経済成長率</t>
    <rPh sb="0" eb="2">
      <t>ジッシツ</t>
    </rPh>
    <rPh sb="2" eb="4">
      <t>ケイザイ</t>
    </rPh>
    <rPh sb="4" eb="6">
      <t>セイチョウ</t>
    </rPh>
    <phoneticPr fontId="4"/>
  </si>
  <si>
    <t>　　電気・ガス・水道・廃棄物処理業</t>
    <rPh sb="11" eb="14">
      <t>ハイキブツ</t>
    </rPh>
    <rPh sb="14" eb="16">
      <t>ショリ</t>
    </rPh>
    <phoneticPr fontId="4"/>
  </si>
  <si>
    <t>　　運輸・郵便業</t>
    <rPh sb="2" eb="4">
      <t>ウンユ</t>
    </rPh>
    <rPh sb="5" eb="7">
      <t>ユウビン</t>
    </rPh>
    <rPh sb="7" eb="8">
      <t>ギョウ</t>
    </rPh>
    <phoneticPr fontId="4"/>
  </si>
  <si>
    <t>平成26年</t>
    <rPh sb="0" eb="2">
      <t>ヘイセイ</t>
    </rPh>
    <rPh sb="4" eb="5">
      <t>ネン</t>
    </rPh>
    <phoneticPr fontId="4"/>
  </si>
  <si>
    <t>2018(㍻30)</t>
    <phoneticPr fontId="4"/>
  </si>
  <si>
    <t>2019年度</t>
    <rPh sb="4" eb="6">
      <t>ネンド</t>
    </rPh>
    <phoneticPr fontId="4"/>
  </si>
  <si>
    <t>(令和元年度)</t>
    <rPh sb="1" eb="3">
      <t>レイワ</t>
    </rPh>
    <rPh sb="3" eb="4">
      <t>モト</t>
    </rPh>
    <phoneticPr fontId="4"/>
  </si>
  <si>
    <t>(令和元年度)</t>
    <rPh sb="1" eb="3">
      <t>レイワ</t>
    </rPh>
    <rPh sb="3" eb="4">
      <t>モト</t>
    </rPh>
    <phoneticPr fontId="4"/>
  </si>
  <si>
    <t>　　鉱　業</t>
    <phoneticPr fontId="4"/>
  </si>
  <si>
    <t>令和元年</t>
    <rPh sb="0" eb="2">
      <t>レイワ</t>
    </rPh>
    <rPh sb="2" eb="4">
      <t>ガンネン</t>
    </rPh>
    <phoneticPr fontId="4"/>
  </si>
  <si>
    <t>小都市Ａ</t>
    <phoneticPr fontId="4"/>
  </si>
  <si>
    <t>令和3年</t>
    <rPh sb="0" eb="2">
      <t>レイワ</t>
    </rPh>
    <rPh sb="3" eb="4">
      <t>ネン</t>
    </rPh>
    <phoneticPr fontId="4"/>
  </si>
  <si>
    <t>平成7年</t>
    <rPh sb="0" eb="2">
      <t>ヘイセイ</t>
    </rPh>
    <rPh sb="3" eb="4">
      <t>ネン</t>
    </rPh>
    <phoneticPr fontId="4"/>
  </si>
  <si>
    <t>（資料）「令和３年度長野県商圏調査報告書」</t>
    <rPh sb="1" eb="3">
      <t>シリョウ</t>
    </rPh>
    <rPh sb="5" eb="7">
      <t>レイワ</t>
    </rPh>
    <rPh sb="8" eb="9">
      <t>ネン</t>
    </rPh>
    <rPh sb="9" eb="10">
      <t>ド</t>
    </rPh>
    <rPh sb="10" eb="12">
      <t>ナガノ</t>
    </rPh>
    <rPh sb="12" eb="13">
      <t>ケン</t>
    </rPh>
    <rPh sb="13" eb="15">
      <t>ショウケン</t>
    </rPh>
    <rPh sb="15" eb="17">
      <t>チョウサ</t>
    </rPh>
    <rPh sb="17" eb="20">
      <t>ホウコクショ</t>
    </rPh>
    <phoneticPr fontId="4"/>
  </si>
  <si>
    <t>７　買い物状況（2021年度(令和３年度)）</t>
    <rPh sb="2" eb="3">
      <t>カ</t>
    </rPh>
    <rPh sb="4" eb="5">
      <t>モノ</t>
    </rPh>
    <rPh sb="5" eb="7">
      <t>ジョウキョウ</t>
    </rPh>
    <rPh sb="12" eb="14">
      <t>ネンド</t>
    </rPh>
    <rPh sb="15" eb="17">
      <t>レイワ</t>
    </rPh>
    <rPh sb="18" eb="20">
      <t>ネンド</t>
    </rPh>
    <rPh sb="20" eb="22">
      <t>ヘイネンド</t>
    </rPh>
    <phoneticPr fontId="4"/>
  </si>
  <si>
    <t>長野市（合併前）</t>
  </si>
  <si>
    <t>中野市（合併前）</t>
  </si>
  <si>
    <t>旧更埴市（千曲市）</t>
  </si>
  <si>
    <t>小布施町</t>
  </si>
  <si>
    <t>松本市（合併前）</t>
  </si>
  <si>
    <t>旧豊野町（長野市）</t>
  </si>
  <si>
    <t>上田市（合併前）</t>
  </si>
  <si>
    <t>家   具・インテリア類</t>
    <rPh sb="11" eb="12">
      <t>ルイ</t>
    </rPh>
    <phoneticPr fontId="4"/>
  </si>
  <si>
    <t>飲食料品
その他一般</t>
    <rPh sb="0" eb="2">
      <t>インショク</t>
    </rPh>
    <rPh sb="2" eb="3">
      <t>リョウ</t>
    </rPh>
    <rPh sb="3" eb="4">
      <t>ヒン</t>
    </rPh>
    <rPh sb="7" eb="8">
      <t>タ</t>
    </rPh>
    <rPh sb="8" eb="10">
      <t>イッパン</t>
    </rPh>
    <phoneticPr fontId="4"/>
  </si>
  <si>
    <t>（資料）長野県企画振興部総合政策課「ながの県勢要覧令和３年版[2021年]」</t>
    <rPh sb="7" eb="9">
      <t>キカク</t>
    </rPh>
    <rPh sb="9" eb="12">
      <t>シンコウブ</t>
    </rPh>
    <rPh sb="12" eb="14">
      <t>ソウゴウ</t>
    </rPh>
    <rPh sb="14" eb="16">
      <t>セイサク</t>
    </rPh>
    <rPh sb="16" eb="17">
      <t>カ</t>
    </rPh>
    <rPh sb="25" eb="27">
      <t>レイワ</t>
    </rPh>
    <rPh sb="28" eb="30">
      <t>ネンバン</t>
    </rPh>
    <rPh sb="35" eb="36">
      <t>ネン</t>
    </rPh>
    <phoneticPr fontId="4"/>
  </si>
  <si>
    <t>（資料）長野県企画振興部総合政策課提供資料に基づき市政策推進課作成</t>
    <rPh sb="1" eb="3">
      <t>シリョウ</t>
    </rPh>
    <rPh sb="4" eb="7">
      <t>ナガノケン</t>
    </rPh>
    <rPh sb="7" eb="9">
      <t>キカク</t>
    </rPh>
    <rPh sb="9" eb="11">
      <t>シンコウ</t>
    </rPh>
    <rPh sb="11" eb="12">
      <t>ブ</t>
    </rPh>
    <rPh sb="14" eb="17">
      <t>セイサクカ</t>
    </rPh>
    <rPh sb="17" eb="19">
      <t>テイキョウ</t>
    </rPh>
    <rPh sb="19" eb="21">
      <t>シリョウ</t>
    </rPh>
    <rPh sb="22" eb="23">
      <t>モト</t>
    </rPh>
    <rPh sb="25" eb="26">
      <t>シ</t>
    </rPh>
    <rPh sb="26" eb="28">
      <t>セイサク</t>
    </rPh>
    <rPh sb="28" eb="31">
      <t>スイシンカ</t>
    </rPh>
    <rPh sb="31" eb="33">
      <t>サクセイ</t>
    </rPh>
    <phoneticPr fontId="4"/>
  </si>
  <si>
    <t>須坂市の統計　2022年版(令和４年版)</t>
    <rPh sb="17" eb="19">
      <t>ネンバン</t>
    </rPh>
    <phoneticPr fontId="4"/>
  </si>
  <si>
    <t>【14】消費・生活</t>
    <rPh sb="4" eb="6">
      <t>ショウヒ</t>
    </rPh>
    <rPh sb="7" eb="9">
      <t>セイカツ</t>
    </rPh>
    <phoneticPr fontId="31"/>
  </si>
  <si>
    <t>番号</t>
    <rPh sb="0" eb="2">
      <t>バンゴウ</t>
    </rPh>
    <phoneticPr fontId="4"/>
  </si>
  <si>
    <t>統　　　計　　　表</t>
    <rPh sb="0" eb="1">
      <t>オサム</t>
    </rPh>
    <rPh sb="4" eb="5">
      <t>ケイ</t>
    </rPh>
    <rPh sb="8" eb="9">
      <t>ヒョウ</t>
    </rPh>
    <phoneticPr fontId="4"/>
  </si>
  <si>
    <t>１</t>
    <phoneticPr fontId="4"/>
  </si>
  <si>
    <t>長野県民所得の推移</t>
    <rPh sb="0" eb="4">
      <t>ナガノケンミン</t>
    </rPh>
    <rPh sb="4" eb="6">
      <t>ショトク</t>
    </rPh>
    <rPh sb="7" eb="9">
      <t>スイイ</t>
    </rPh>
    <phoneticPr fontId="4"/>
  </si>
  <si>
    <t>２</t>
    <phoneticPr fontId="4"/>
  </si>
  <si>
    <t>産業別市内総生産</t>
    <phoneticPr fontId="4"/>
  </si>
  <si>
    <t>３</t>
    <phoneticPr fontId="4"/>
  </si>
  <si>
    <t>市民分配所得</t>
    <rPh sb="0" eb="2">
      <t>シミン</t>
    </rPh>
    <rPh sb="2" eb="4">
      <t>ブンパイ</t>
    </rPh>
    <rPh sb="4" eb="6">
      <t>ショトク</t>
    </rPh>
    <phoneticPr fontId="4"/>
  </si>
  <si>
    <t>４</t>
    <phoneticPr fontId="4"/>
  </si>
  <si>
    <t>市民所得関連指標</t>
    <phoneticPr fontId="4"/>
  </si>
  <si>
    <t>５</t>
    <phoneticPr fontId="4"/>
  </si>
  <si>
    <t>主要都市別消費者物価指数（総合指数）</t>
    <phoneticPr fontId="4"/>
  </si>
  <si>
    <t>６</t>
    <phoneticPr fontId="4"/>
  </si>
  <si>
    <t>地元滞留率</t>
    <phoneticPr fontId="4"/>
  </si>
  <si>
    <t>７</t>
    <phoneticPr fontId="4"/>
  </si>
  <si>
    <t>買い物状況</t>
    <phoneticPr fontId="4"/>
  </si>
  <si>
    <t>※番号をクリックすると統計表を表示します。</t>
    <rPh sb="1" eb="3">
      <t>バンゴウ</t>
    </rPh>
    <rPh sb="11" eb="14">
      <t>トウケイヒョウ</t>
    </rPh>
    <rPh sb="15" eb="17">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</si>
</sst>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Red]\-#,##0.0"/>
    <numFmt numFmtId="178" formatCode="0.0;&quot;△ &quot;0.0"/>
    <numFmt numFmtId="179" formatCode="#,##0;&quot;△ &quot;#,##0"/>
    <numFmt numFmtId="180" formatCode="#,##0.0;&quot;△ &quot;#,##0.0"/>
    <numFmt numFmtId="181" formatCode="0.00_);[Red]\(0.00\)"/>
    <numFmt numFmtId="182" formatCode="0.0"/>
    <numFmt numFmtId="183" formatCode="0.0_);[Red]\(0.0\)"/>
    <numFmt numFmtId="184" formatCode="0.0000_);[Red]\(0.0000\)"/>
    <numFmt numFmtId="185" formatCode="#,##0.00;&quot;△ &quot;#,##0.00"/>
    <numFmt numFmtId="188" formatCode="&quot;平&quot;&quot;成&quot;#&quot;年&quot;&quot;度&quot;"/>
    <numFmt numFmtId="189" formatCode="&quot;平成&quot;##&quot;年&quot;"/>
    <numFmt numFmtId="190" formatCode="@\ "/>
  </numFmts>
  <fonts count="35">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明朝"/>
      <family val="3"/>
      <charset val="128"/>
    </font>
    <font>
      <sz val="11"/>
      <name val="ＭＳ Ｐゴシック"/>
      <family val="3"/>
      <charset val="128"/>
    </font>
    <font>
      <sz val="10"/>
      <color indexed="12"/>
      <name val="ＭＳ Ｐゴシック"/>
      <family val="3"/>
      <charset val="128"/>
    </font>
    <font>
      <u/>
      <sz val="11"/>
      <color indexed="12"/>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14"/>
      <name val="ＭＳ ゴシック"/>
      <family val="3"/>
      <charset val="128"/>
    </font>
    <font>
      <sz val="9"/>
      <name val="ＭＳ ゴシック"/>
      <family val="3"/>
      <charset val="128"/>
    </font>
    <font>
      <sz val="11"/>
      <name val="ＭＳ ゴシック"/>
      <family val="3"/>
      <charset val="128"/>
    </font>
    <font>
      <sz val="10"/>
      <color indexed="8"/>
      <name val="ＭＳ 明朝"/>
      <family val="1"/>
      <charset val="128"/>
    </font>
    <font>
      <sz val="9"/>
      <color indexed="8"/>
      <name val="ＭＳ ゴシック"/>
      <family val="3"/>
      <charset val="128"/>
    </font>
    <font>
      <sz val="11"/>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theme="1"/>
      <name val="ＭＳ ゴシック"/>
      <family val="3"/>
      <charset val="128"/>
    </font>
    <font>
      <sz val="12"/>
      <name val="HGS創英角ﾎﾟｯﾌﾟ体"/>
      <family val="3"/>
      <charset val="128"/>
    </font>
    <font>
      <b/>
      <sz val="12"/>
      <color rgb="FFFF0000"/>
      <name val="HG丸ｺﾞｼｯｸM-PRO"/>
      <family val="3"/>
      <charset val="128"/>
    </font>
    <font>
      <sz val="8"/>
      <name val="ＭＳ Ｐ明朝"/>
      <family val="1"/>
      <charset val="128"/>
    </font>
    <font>
      <sz val="8"/>
      <color theme="1"/>
      <name val="ＭＳ ゴシック"/>
      <family val="3"/>
      <charset val="128"/>
    </font>
    <font>
      <sz val="9"/>
      <name val="ＭＳ 明朝"/>
      <family val="1"/>
      <charset val="128"/>
    </font>
    <font>
      <sz val="6"/>
      <color theme="1"/>
      <name val="ＭＳ ゴシック"/>
      <family val="3"/>
      <charset val="128"/>
    </font>
    <font>
      <sz val="5.5"/>
      <color theme="1"/>
      <name val="ＭＳ ゴシック"/>
      <family val="3"/>
      <charset val="128"/>
    </font>
    <font>
      <sz val="7"/>
      <color theme="1"/>
      <name val="ＭＳ ゴシック"/>
      <family val="3"/>
      <charset val="128"/>
    </font>
    <font>
      <sz val="8"/>
      <name val="ＭＳ 明朝"/>
      <family val="1"/>
      <charset val="128"/>
    </font>
    <font>
      <sz val="11"/>
      <color rgb="FF00B050"/>
      <name val="ＭＳ Ｐゴシック"/>
      <family val="3"/>
      <charset val="128"/>
    </font>
    <font>
      <b/>
      <sz val="15"/>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7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7" fillId="0" borderId="0">
      <alignment vertical="center"/>
    </xf>
    <xf numFmtId="0" fontId="18" fillId="0" borderId="0">
      <alignment vertical="center"/>
    </xf>
    <xf numFmtId="0" fontId="1" fillId="0" borderId="0">
      <alignment vertical="center"/>
    </xf>
    <xf numFmtId="0" fontId="8" fillId="0" borderId="0" applyNumberFormat="0" applyFill="0" applyBorder="0" applyAlignment="0" applyProtection="0">
      <alignment vertical="top"/>
      <protection locked="0"/>
    </xf>
  </cellStyleXfs>
  <cellXfs count="351">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3" fillId="0" borderId="0" xfId="0" applyNumberFormat="1" applyFont="1">
      <alignment vertical="center"/>
    </xf>
    <xf numFmtId="0" fontId="3" fillId="0" borderId="0" xfId="0" applyFont="1" applyBorder="1" applyAlignment="1">
      <alignment horizontal="right" vertical="center" wrapText="1"/>
    </xf>
    <xf numFmtId="176" fontId="3"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right" vertical="center" wrapText="1"/>
    </xf>
    <xf numFmtId="38" fontId="6" fillId="0" borderId="0" xfId="2" applyFont="1" applyFill="1" applyBorder="1" applyAlignment="1">
      <alignment horizontal="right" vertical="center"/>
    </xf>
    <xf numFmtId="183" fontId="5" fillId="0" borderId="0" xfId="0" applyNumberFormat="1" applyFont="1" applyFill="1" applyBorder="1" applyAlignment="1">
      <alignment vertical="center"/>
    </xf>
    <xf numFmtId="0" fontId="0" fillId="0" borderId="0" xfId="0" applyBorder="1" applyAlignment="1">
      <alignment horizontal="right" vertical="center" shrinkToFit="1"/>
    </xf>
    <xf numFmtId="184" fontId="5" fillId="0" borderId="0" xfId="0" applyNumberFormat="1" applyFont="1" applyFill="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8" fillId="0" borderId="0" xfId="1" applyAlignment="1" applyProtection="1">
      <alignment vertical="center"/>
    </xf>
    <xf numFmtId="0" fontId="0" fillId="0" borderId="0" xfId="0" applyFill="1">
      <alignment vertical="center"/>
    </xf>
    <xf numFmtId="0" fontId="3" fillId="0" borderId="0" xfId="0" applyFont="1" applyBorder="1" applyAlignment="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3"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14" xfId="0" applyFont="1" applyFill="1" applyBorder="1">
      <alignment vertical="center"/>
    </xf>
    <xf numFmtId="38" fontId="11" fillId="0" borderId="10" xfId="2" applyFont="1" applyFill="1" applyBorder="1" applyAlignment="1">
      <alignment horizontal="right" vertical="center"/>
    </xf>
    <xf numFmtId="177" fontId="11" fillId="0" borderId="8" xfId="2" applyNumberFormat="1" applyFont="1" applyFill="1" applyBorder="1" applyAlignment="1">
      <alignment vertical="center"/>
    </xf>
    <xf numFmtId="177" fontId="11" fillId="0" borderId="4" xfId="2" applyNumberFormat="1" applyFont="1" applyFill="1" applyBorder="1" applyAlignment="1">
      <alignment vertical="center"/>
    </xf>
    <xf numFmtId="38" fontId="11" fillId="0" borderId="3" xfId="2" applyFont="1" applyFill="1" applyBorder="1" applyAlignment="1">
      <alignment vertical="center"/>
    </xf>
    <xf numFmtId="177" fontId="11" fillId="0" borderId="6" xfId="2" applyNumberFormat="1" applyFont="1" applyFill="1" applyBorder="1" applyAlignment="1">
      <alignment vertical="center"/>
    </xf>
    <xf numFmtId="0" fontId="3" fillId="0" borderId="0" xfId="0" applyFont="1" applyBorder="1" applyAlignment="1">
      <alignment horizontal="right" vertical="center"/>
    </xf>
    <xf numFmtId="38" fontId="11" fillId="0" borderId="7" xfId="2" applyFont="1" applyFill="1" applyBorder="1" applyAlignment="1">
      <alignment vertical="center"/>
    </xf>
    <xf numFmtId="0" fontId="3" fillId="0" borderId="0" xfId="0" applyFont="1" applyBorder="1" applyAlignment="1">
      <alignment vertical="center" shrinkToFit="1"/>
    </xf>
    <xf numFmtId="38" fontId="11" fillId="0" borderId="9" xfId="2" applyFont="1" applyFill="1" applyBorder="1" applyAlignment="1">
      <alignment horizontal="right" vertical="center"/>
    </xf>
    <xf numFmtId="40" fontId="11" fillId="0" borderId="7" xfId="2" applyNumberFormat="1" applyFont="1" applyFill="1" applyBorder="1" applyAlignment="1">
      <alignment vertical="center"/>
    </xf>
    <xf numFmtId="4" fontId="11" fillId="0" borderId="7" xfId="0" applyNumberFormat="1" applyFont="1" applyFill="1" applyBorder="1" applyAlignment="1">
      <alignment horizontal="right" vertical="center" shrinkToFit="1"/>
    </xf>
    <xf numFmtId="185" fontId="11" fillId="0" borderId="7" xfId="2" applyNumberFormat="1" applyFont="1" applyFill="1" applyBorder="1" applyAlignment="1">
      <alignment vertical="center"/>
    </xf>
    <xf numFmtId="40" fontId="11" fillId="0" borderId="3" xfId="2" applyNumberFormat="1" applyFont="1" applyFill="1" applyBorder="1" applyAlignment="1">
      <alignment vertical="center"/>
    </xf>
    <xf numFmtId="4" fontId="11" fillId="0" borderId="3" xfId="0" applyNumberFormat="1" applyFont="1" applyFill="1" applyBorder="1" applyAlignment="1">
      <alignment horizontal="right" vertical="center" shrinkToFit="1"/>
    </xf>
    <xf numFmtId="185" fontId="11" fillId="0" borderId="3" xfId="2" applyNumberFormat="1" applyFont="1" applyFill="1" applyBorder="1" applyAlignment="1">
      <alignment vertical="center"/>
    </xf>
    <xf numFmtId="178" fontId="11" fillId="0" borderId="11" xfId="0" applyNumberFormat="1" applyFont="1" applyFill="1" applyBorder="1" applyAlignment="1">
      <alignment horizontal="right" vertical="center" shrinkToFit="1"/>
    </xf>
    <xf numFmtId="178" fontId="11" fillId="0" borderId="5"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78" fontId="11" fillId="0" borderId="6" xfId="0" applyNumberFormat="1" applyFont="1" applyFill="1" applyBorder="1" applyAlignment="1">
      <alignment horizontal="right" vertical="center" shrinkToFit="1"/>
    </xf>
    <xf numFmtId="0" fontId="3" fillId="0" borderId="0" xfId="0" applyFont="1" applyFill="1" applyBorder="1" applyAlignment="1">
      <alignment vertical="center" wrapText="1"/>
    </xf>
    <xf numFmtId="0" fontId="10" fillId="0" borderId="2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9" fillId="0" borderId="0" xfId="0" applyFont="1">
      <alignment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82" fontId="11" fillId="0" borderId="10" xfId="0" applyNumberFormat="1" applyFont="1" applyBorder="1">
      <alignment vertical="center"/>
    </xf>
    <xf numFmtId="182" fontId="11" fillId="0" borderId="3" xfId="0" applyNumberFormat="1" applyFont="1" applyBorder="1">
      <alignment vertical="center"/>
    </xf>
    <xf numFmtId="182" fontId="11" fillId="0" borderId="4" xfId="0" applyNumberFormat="1" applyFont="1" applyBorder="1">
      <alignment vertical="center"/>
    </xf>
    <xf numFmtId="176" fontId="20" fillId="0" borderId="4" xfId="4" applyNumberFormat="1" applyFont="1" applyBorder="1">
      <alignment vertical="center"/>
    </xf>
    <xf numFmtId="176" fontId="20" fillId="0" borderId="4" xfId="4" applyNumberFormat="1" applyFont="1" applyFill="1" applyBorder="1">
      <alignment vertical="center"/>
    </xf>
    <xf numFmtId="176" fontId="20" fillId="0" borderId="6" xfId="4" applyNumberFormat="1" applyFont="1" applyFill="1" applyBorder="1">
      <alignment vertical="center"/>
    </xf>
    <xf numFmtId="176" fontId="20" fillId="0" borderId="8" xfId="4" applyNumberFormat="1" applyFont="1" applyFill="1" applyBorder="1">
      <alignment vertical="center"/>
    </xf>
    <xf numFmtId="176" fontId="20" fillId="0" borderId="31" xfId="4" applyNumberFormat="1" applyFont="1" applyBorder="1">
      <alignment vertical="center"/>
    </xf>
    <xf numFmtId="176" fontId="20" fillId="0" borderId="6" xfId="4" applyNumberFormat="1" applyFont="1" applyBorder="1">
      <alignment vertical="center"/>
    </xf>
    <xf numFmtId="176" fontId="20" fillId="0" borderId="15" xfId="4" applyNumberFormat="1" applyFont="1" applyBorder="1" applyAlignment="1">
      <alignment horizontal="center" vertical="distributed" textRotation="255" readingOrder="2"/>
    </xf>
    <xf numFmtId="176" fontId="20" fillId="0" borderId="16" xfId="4" applyNumberFormat="1" applyFont="1" applyBorder="1" applyAlignment="1">
      <alignment horizontal="center" vertical="distributed" textRotation="255"/>
    </xf>
    <xf numFmtId="176" fontId="20" fillId="0" borderId="16" xfId="4" applyNumberFormat="1" applyFont="1" applyBorder="1" applyAlignment="1">
      <alignment vertical="distributed" textRotation="255"/>
    </xf>
    <xf numFmtId="176" fontId="20" fillId="0" borderId="16" xfId="4" applyNumberFormat="1" applyFont="1" applyBorder="1" applyAlignment="1">
      <alignment vertical="distributed" textRotation="255" wrapText="1"/>
    </xf>
    <xf numFmtId="176" fontId="20" fillId="0" borderId="17" xfId="4" applyNumberFormat="1" applyFont="1" applyBorder="1" applyAlignment="1">
      <alignment vertical="distributed" textRotation="255"/>
    </xf>
    <xf numFmtId="176" fontId="3" fillId="0" borderId="0" xfId="0" applyNumberFormat="1" applyFont="1" applyAlignment="1">
      <alignment horizontal="right" vertical="center"/>
    </xf>
    <xf numFmtId="176" fontId="3" fillId="0" borderId="0" xfId="0" applyNumberFormat="1" applyFont="1" applyFill="1" applyBorder="1" applyAlignment="1">
      <alignment horizontal="right" vertical="center"/>
    </xf>
    <xf numFmtId="0" fontId="3" fillId="0" borderId="0" xfId="1" applyFont="1" applyAlignment="1" applyProtection="1">
      <alignment horizontal="right" vertical="center"/>
    </xf>
    <xf numFmtId="0" fontId="21" fillId="0" borderId="0" xfId="0" applyFont="1">
      <alignment vertical="center"/>
    </xf>
    <xf numFmtId="0" fontId="22" fillId="0" borderId="0" xfId="0" applyFont="1">
      <alignment vertical="center"/>
    </xf>
    <xf numFmtId="38" fontId="0" fillId="0" borderId="0" xfId="0" applyNumberFormat="1">
      <alignment vertical="center"/>
    </xf>
    <xf numFmtId="0" fontId="3" fillId="0" borderId="0" xfId="0" applyFont="1" applyAlignment="1">
      <alignment horizontal="right" vertical="center"/>
    </xf>
    <xf numFmtId="0" fontId="9" fillId="0" borderId="0" xfId="0" applyFont="1" applyAlignment="1"/>
    <xf numFmtId="0" fontId="0" fillId="0" borderId="0" xfId="0" applyAlignment="1"/>
    <xf numFmtId="0" fontId="9" fillId="0" borderId="0" xfId="0" applyFont="1" applyFill="1" applyAlignment="1"/>
    <xf numFmtId="0" fontId="0" fillId="0" borderId="0" xfId="0" applyFill="1" applyAlignment="1"/>
    <xf numFmtId="0" fontId="0" fillId="0" borderId="0" xfId="0" applyAlignment="1">
      <alignment wrapText="1"/>
    </xf>
    <xf numFmtId="0" fontId="12" fillId="0" borderId="0" xfId="0" applyFont="1" applyAlignment="1"/>
    <xf numFmtId="0" fontId="2" fillId="0" borderId="0" xfId="0" applyFont="1" applyAlignment="1"/>
    <xf numFmtId="38" fontId="6" fillId="0" borderId="0" xfId="2" applyFont="1" applyFill="1" applyBorder="1" applyAlignment="1">
      <alignment horizontal="right" vertical="top"/>
    </xf>
    <xf numFmtId="176" fontId="3" fillId="0" borderId="0" xfId="0" applyNumberFormat="1" applyFont="1" applyFill="1" applyBorder="1" applyAlignment="1">
      <alignment horizontal="right" vertical="top" wrapText="1"/>
    </xf>
    <xf numFmtId="176" fontId="3" fillId="0" borderId="0" xfId="0" applyNumberFormat="1" applyFont="1" applyFill="1" applyBorder="1" applyAlignment="1">
      <alignment horizontal="right" vertical="top"/>
    </xf>
    <xf numFmtId="0" fontId="0" fillId="0" borderId="0" xfId="0" applyAlignment="1">
      <alignment vertical="top"/>
    </xf>
    <xf numFmtId="0" fontId="3" fillId="0" borderId="0" xfId="0" applyFont="1" applyFill="1" applyBorder="1" applyAlignment="1">
      <alignment horizontal="right" vertical="top"/>
    </xf>
    <xf numFmtId="0" fontId="23" fillId="0" borderId="0" xfId="0" applyFont="1" applyFill="1" applyBorder="1" applyAlignment="1">
      <alignment vertical="top"/>
    </xf>
    <xf numFmtId="0" fontId="23" fillId="0" borderId="0" xfId="0" applyFont="1" applyAlignment="1">
      <alignment vertical="top"/>
    </xf>
    <xf numFmtId="176" fontId="24" fillId="0" borderId="16" xfId="4" applyNumberFormat="1" applyFont="1" applyBorder="1" applyAlignment="1">
      <alignment vertical="distributed" textRotation="255" wrapText="1"/>
    </xf>
    <xf numFmtId="38" fontId="11" fillId="0" borderId="9" xfId="2" applyFont="1" applyFill="1" applyBorder="1" applyAlignment="1">
      <alignment vertical="center"/>
    </xf>
    <xf numFmtId="38" fontId="11" fillId="0" borderId="10" xfId="2" applyFont="1" applyFill="1" applyBorder="1" applyAlignment="1">
      <alignment vertical="center"/>
    </xf>
    <xf numFmtId="0" fontId="10" fillId="0" borderId="21" xfId="0" applyFont="1" applyFill="1" applyBorder="1" applyAlignment="1">
      <alignment horizontal="center" vertical="center"/>
    </xf>
    <xf numFmtId="176" fontId="20" fillId="0" borderId="4" xfId="4" applyNumberFormat="1" applyFont="1" applyBorder="1" applyAlignment="1">
      <alignment vertical="center" shrinkToFit="1"/>
    </xf>
    <xf numFmtId="57" fontId="0" fillId="0" borderId="0" xfId="0" applyNumberFormat="1">
      <alignmen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4" xfId="0" applyFont="1" applyBorder="1" applyAlignment="1">
      <alignment horizontal="center" vertical="center"/>
    </xf>
    <xf numFmtId="0" fontId="10" fillId="0" borderId="25" xfId="0" applyNumberFormat="1" applyFont="1" applyFill="1" applyBorder="1" applyAlignment="1">
      <alignment horizontal="center" vertical="center"/>
    </xf>
    <xf numFmtId="0" fontId="13" fillId="0" borderId="47" xfId="0" applyFont="1" applyFill="1" applyBorder="1" applyAlignment="1">
      <alignment horizontal="center" vertical="center" wrapText="1"/>
    </xf>
    <xf numFmtId="176" fontId="13" fillId="0" borderId="19"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9" xfId="0" applyFont="1" applyFill="1" applyBorder="1" applyAlignment="1">
      <alignment horizontal="center" vertical="center"/>
    </xf>
    <xf numFmtId="176" fontId="13" fillId="0" borderId="20" xfId="0" applyNumberFormat="1" applyFont="1" applyFill="1" applyBorder="1" applyAlignment="1">
      <alignment horizontal="center" vertical="center" wrapText="1"/>
    </xf>
    <xf numFmtId="0" fontId="0" fillId="0" borderId="0" xfId="0" applyFont="1" applyAlignment="1"/>
    <xf numFmtId="0" fontId="10" fillId="0" borderId="18" xfId="0" applyFont="1" applyFill="1" applyBorder="1" applyAlignment="1">
      <alignment horizontal="center" shrinkToFit="1"/>
    </xf>
    <xf numFmtId="188" fontId="10" fillId="0" borderId="44" xfId="0" applyNumberFormat="1" applyFont="1" applyFill="1" applyBorder="1" applyAlignment="1">
      <alignment horizontal="center" vertical="top" shrinkToFit="1"/>
    </xf>
    <xf numFmtId="0" fontId="10" fillId="0" borderId="20" xfId="0" applyFont="1" applyFill="1" applyBorder="1" applyAlignment="1">
      <alignment horizontal="center" shrinkToFit="1"/>
    </xf>
    <xf numFmtId="188" fontId="10" fillId="0" borderId="17" xfId="0" applyNumberFormat="1" applyFont="1" applyFill="1" applyBorder="1" applyAlignment="1">
      <alignment horizontal="center" vertical="top" shrinkToFit="1"/>
    </xf>
    <xf numFmtId="0" fontId="10" fillId="0" borderId="57" xfId="0" applyFont="1" applyFill="1" applyBorder="1" applyAlignment="1">
      <alignment horizontal="center" shrinkToFit="1"/>
    </xf>
    <xf numFmtId="188" fontId="10" fillId="0" borderId="45" xfId="0" applyNumberFormat="1" applyFont="1" applyFill="1" applyBorder="1" applyAlignment="1">
      <alignment horizontal="center" vertical="top" shrinkToFit="1"/>
    </xf>
    <xf numFmtId="38" fontId="11" fillId="0" borderId="58" xfId="2" applyNumberFormat="1" applyFont="1" applyFill="1" applyBorder="1" applyAlignment="1">
      <alignment vertical="center"/>
    </xf>
    <xf numFmtId="38" fontId="11" fillId="0" borderId="59" xfId="2" applyFont="1" applyFill="1" applyBorder="1" applyAlignment="1">
      <alignment vertical="center"/>
    </xf>
    <xf numFmtId="38" fontId="11" fillId="0" borderId="59" xfId="2" applyFont="1" applyFill="1" applyBorder="1" applyAlignment="1">
      <alignment horizontal="right" vertical="center"/>
    </xf>
    <xf numFmtId="177" fontId="11" fillId="0" borderId="9" xfId="2" applyNumberFormat="1" applyFont="1" applyFill="1" applyBorder="1" applyAlignment="1">
      <alignment vertical="center"/>
    </xf>
    <xf numFmtId="177" fontId="11" fillId="0" borderId="10" xfId="2" applyNumberFormat="1" applyFont="1" applyFill="1" applyBorder="1" applyAlignment="1">
      <alignment vertical="center"/>
    </xf>
    <xf numFmtId="177" fontId="11" fillId="0" borderId="11" xfId="2" applyNumberFormat="1" applyFont="1" applyFill="1" applyBorder="1" applyAlignment="1">
      <alignment vertical="center"/>
    </xf>
    <xf numFmtId="178" fontId="11" fillId="0" borderId="12"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178" fontId="11" fillId="0" borderId="14" xfId="0" applyNumberFormat="1" applyFont="1" applyFill="1" applyBorder="1" applyAlignment="1">
      <alignment horizontal="right" vertical="center"/>
    </xf>
    <xf numFmtId="189" fontId="10" fillId="0" borderId="4" xfId="0" applyNumberFormat="1" applyFont="1" applyFill="1" applyBorder="1" applyAlignment="1">
      <alignment horizontal="center" vertical="center" shrinkToFit="1"/>
    </xf>
    <xf numFmtId="189" fontId="10" fillId="0" borderId="8" xfId="0" applyNumberFormat="1" applyFont="1" applyFill="1" applyBorder="1" applyAlignment="1">
      <alignment horizontal="center" vertical="center" shrinkToFit="1"/>
    </xf>
    <xf numFmtId="0" fontId="13" fillId="0" borderId="15" xfId="0" applyFont="1" applyFill="1" applyBorder="1" applyAlignment="1">
      <alignment horizontal="right" vertical="top" shrinkToFit="1"/>
    </xf>
    <xf numFmtId="0" fontId="13" fillId="0" borderId="16" xfId="0" applyFont="1" applyFill="1" applyBorder="1" applyAlignment="1">
      <alignment horizontal="right" vertical="top" shrinkToFit="1"/>
    </xf>
    <xf numFmtId="0" fontId="13" fillId="0" borderId="17" xfId="0" applyFont="1" applyFill="1" applyBorder="1" applyAlignment="1">
      <alignment horizontal="right" vertical="top" wrapText="1" shrinkToFit="1"/>
    </xf>
    <xf numFmtId="0" fontId="10" fillId="2" borderId="34"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27" xfId="0" applyNumberFormat="1" applyFont="1" applyBorder="1" applyAlignment="1">
      <alignment horizontal="center" vertical="center"/>
    </xf>
    <xf numFmtId="49" fontId="10" fillId="0" borderId="4" xfId="0" applyNumberFormat="1" applyFont="1" applyBorder="1" applyAlignment="1">
      <alignment horizontal="center" vertical="center"/>
    </xf>
    <xf numFmtId="176" fontId="20" fillId="0" borderId="45" xfId="4" applyNumberFormat="1" applyFont="1" applyBorder="1" applyAlignment="1">
      <alignment horizontal="center" vertical="distributed" textRotation="255"/>
    </xf>
    <xf numFmtId="176" fontId="20" fillId="0" borderId="44" xfId="4" applyNumberFormat="1" applyFont="1" applyBorder="1" applyAlignment="1">
      <alignment vertical="distributed" textRotation="255"/>
    </xf>
    <xf numFmtId="176" fontId="19" fillId="0" borderId="40" xfId="4" applyNumberFormat="1" applyFont="1" applyBorder="1" applyAlignment="1">
      <alignment vertical="center" shrinkToFit="1"/>
    </xf>
    <xf numFmtId="0" fontId="13" fillId="0" borderId="12" xfId="0" applyFont="1" applyFill="1" applyBorder="1" applyAlignment="1">
      <alignment vertical="center" shrinkToFit="1"/>
    </xf>
    <xf numFmtId="0" fontId="13" fillId="0" borderId="13" xfId="0" applyFont="1" applyFill="1" applyBorder="1" applyAlignment="1">
      <alignment horizontal="left" vertical="center" shrinkToFit="1"/>
    </xf>
    <xf numFmtId="0" fontId="13" fillId="0" borderId="13" xfId="0" applyFont="1" applyFill="1" applyBorder="1" applyAlignment="1">
      <alignment vertical="center" shrinkToFit="1"/>
    </xf>
    <xf numFmtId="0" fontId="13" fillId="0" borderId="14" xfId="0" applyFont="1" applyFill="1" applyBorder="1" applyAlignment="1">
      <alignment vertical="center" shrinkToFit="1"/>
    </xf>
    <xf numFmtId="180" fontId="25" fillId="0" borderId="12" xfId="0" applyNumberFormat="1" applyFont="1" applyFill="1" applyBorder="1" applyAlignment="1">
      <alignment horizontal="right" vertical="center"/>
    </xf>
    <xf numFmtId="180" fontId="25" fillId="0" borderId="26" xfId="0" applyNumberFormat="1" applyFont="1" applyFill="1" applyBorder="1" applyAlignment="1">
      <alignment horizontal="right" vertical="center"/>
    </xf>
    <xf numFmtId="180" fontId="25" fillId="0" borderId="8" xfId="0" applyNumberFormat="1" applyFont="1" applyFill="1" applyBorder="1" applyAlignment="1">
      <alignment horizontal="right" vertical="center"/>
    </xf>
    <xf numFmtId="180" fontId="25" fillId="0" borderId="13" xfId="0" applyNumberFormat="1" applyFont="1" applyFill="1" applyBorder="1" applyAlignment="1">
      <alignment horizontal="right" vertical="center"/>
    </xf>
    <xf numFmtId="180" fontId="25" fillId="0" borderId="27" xfId="0" applyNumberFormat="1" applyFont="1" applyFill="1" applyBorder="1" applyAlignment="1">
      <alignment horizontal="right" vertical="center"/>
    </xf>
    <xf numFmtId="180" fontId="25" fillId="0" borderId="4" xfId="0" applyNumberFormat="1" applyFont="1" applyFill="1" applyBorder="1" applyAlignment="1">
      <alignment horizontal="right" vertical="center"/>
    </xf>
    <xf numFmtId="180" fontId="25" fillId="0" borderId="14" xfId="0" applyNumberFormat="1" applyFont="1" applyFill="1" applyBorder="1" applyAlignment="1">
      <alignment horizontal="right" vertical="center"/>
    </xf>
    <xf numFmtId="180" fontId="25" fillId="0" borderId="25" xfId="0" applyNumberFormat="1" applyFont="1" applyFill="1" applyBorder="1" applyAlignment="1">
      <alignment horizontal="right" vertical="center"/>
    </xf>
    <xf numFmtId="180" fontId="25" fillId="0" borderId="6" xfId="0" applyNumberFormat="1" applyFont="1" applyFill="1" applyBorder="1" applyAlignment="1">
      <alignment horizontal="right" vertical="center"/>
    </xf>
    <xf numFmtId="176" fontId="26" fillId="0" borderId="16" xfId="4" applyNumberFormat="1" applyFont="1" applyBorder="1" applyAlignment="1">
      <alignment vertical="distributed" textRotation="255" wrapText="1"/>
    </xf>
    <xf numFmtId="176" fontId="27" fillId="0" borderId="15" xfId="4" applyNumberFormat="1" applyFont="1" applyBorder="1" applyAlignment="1">
      <alignment vertical="distributed" textRotation="255" wrapText="1"/>
    </xf>
    <xf numFmtId="176" fontId="24" fillId="0" borderId="16" xfId="4" applyNumberFormat="1" applyFont="1" applyBorder="1" applyAlignment="1">
      <alignment vertical="distributed" textRotation="255"/>
    </xf>
    <xf numFmtId="176" fontId="20" fillId="0" borderId="16" xfId="4" applyNumberFormat="1" applyFont="1" applyBorder="1" applyAlignment="1">
      <alignment horizontal="center" vertical="center" textRotation="255" shrinkToFit="1"/>
    </xf>
    <xf numFmtId="176" fontId="20" fillId="0" borderId="16" xfId="4" applyNumberFormat="1" applyFont="1" applyBorder="1" applyAlignment="1">
      <alignment horizontal="center" vertical="distributed" textRotation="255" shrinkToFit="1"/>
    </xf>
    <xf numFmtId="176" fontId="28" fillId="0" borderId="16" xfId="4" applyNumberFormat="1" applyFont="1" applyBorder="1" applyAlignment="1">
      <alignment vertical="distributed" textRotation="255" wrapText="1"/>
    </xf>
    <xf numFmtId="176" fontId="20" fillId="0" borderId="44" xfId="4" applyNumberFormat="1" applyFont="1" applyBorder="1" applyAlignment="1">
      <alignment horizontal="center" vertical="distributed" textRotation="255" wrapText="1"/>
    </xf>
    <xf numFmtId="176" fontId="20" fillId="0" borderId="45" xfId="4" applyNumberFormat="1" applyFont="1" applyBorder="1" applyAlignment="1">
      <alignment vertical="distributed" textRotation="255"/>
    </xf>
    <xf numFmtId="176" fontId="20" fillId="0" borderId="48" xfId="4" applyNumberFormat="1" applyFont="1" applyBorder="1" applyAlignment="1">
      <alignment vertical="distributed" textRotation="255"/>
    </xf>
    <xf numFmtId="182" fontId="29" fillId="0" borderId="28" xfId="4" applyNumberFormat="1" applyFont="1" applyBorder="1" applyAlignment="1">
      <alignment horizontal="right" vertical="center"/>
    </xf>
    <xf numFmtId="182" fontId="29" fillId="0" borderId="29" xfId="4" applyNumberFormat="1" applyFont="1" applyBorder="1" applyAlignment="1">
      <alignment horizontal="right" vertical="center"/>
    </xf>
    <xf numFmtId="182" fontId="29" fillId="0" borderId="55" xfId="4" applyNumberFormat="1" applyFont="1" applyBorder="1" applyAlignment="1">
      <alignment horizontal="right" vertical="center"/>
    </xf>
    <xf numFmtId="182" fontId="29" fillId="0" borderId="33" xfId="4" applyNumberFormat="1" applyFont="1" applyBorder="1" applyAlignment="1">
      <alignment horizontal="right" vertical="center"/>
    </xf>
    <xf numFmtId="182" fontId="29" fillId="0" borderId="30" xfId="4" applyNumberFormat="1" applyFont="1" applyBorder="1" applyAlignment="1">
      <alignment horizontal="right" vertical="center"/>
    </xf>
    <xf numFmtId="182" fontId="29" fillId="0" borderId="32" xfId="4" applyNumberFormat="1" applyFont="1" applyBorder="1" applyAlignment="1">
      <alignment horizontal="right" vertical="center"/>
    </xf>
    <xf numFmtId="182" fontId="29" fillId="0" borderId="24" xfId="4" applyNumberFormat="1" applyFont="1" applyBorder="1" applyAlignment="1">
      <alignment horizontal="right" vertical="center"/>
    </xf>
    <xf numFmtId="182" fontId="29" fillId="0" borderId="39" xfId="4" applyNumberFormat="1" applyFont="1" applyBorder="1" applyAlignment="1">
      <alignment horizontal="right" vertical="center"/>
    </xf>
    <xf numFmtId="182" fontId="29" fillId="0" borderId="34" xfId="4" applyNumberFormat="1" applyFont="1" applyBorder="1" applyAlignment="1">
      <alignment horizontal="right" vertical="center"/>
    </xf>
    <xf numFmtId="182" fontId="29" fillId="0" borderId="31" xfId="4" applyNumberFormat="1" applyFont="1" applyBorder="1" applyAlignment="1">
      <alignment horizontal="right" vertical="center"/>
    </xf>
    <xf numFmtId="182" fontId="29" fillId="0" borderId="10" xfId="4" applyNumberFormat="1" applyFont="1" applyBorder="1" applyAlignment="1">
      <alignment horizontal="right" vertical="center"/>
    </xf>
    <xf numFmtId="182" fontId="29" fillId="0" borderId="3" xfId="4" applyNumberFormat="1" applyFont="1" applyBorder="1" applyAlignment="1">
      <alignment horizontal="right" vertical="center"/>
    </xf>
    <xf numFmtId="182" fontId="29" fillId="0" borderId="59" xfId="4" applyNumberFormat="1" applyFont="1" applyBorder="1" applyAlignment="1">
      <alignment horizontal="right" vertical="center"/>
    </xf>
    <xf numFmtId="182" fontId="29" fillId="0" borderId="27" xfId="4" applyNumberFormat="1" applyFont="1" applyBorder="1" applyAlignment="1">
      <alignment horizontal="right" vertical="center"/>
    </xf>
    <xf numFmtId="182" fontId="29" fillId="0" borderId="4" xfId="4" applyNumberFormat="1" applyFont="1" applyBorder="1" applyAlignment="1">
      <alignment horizontal="right" vertical="center"/>
    </xf>
    <xf numFmtId="182" fontId="29" fillId="0" borderId="11" xfId="4" applyNumberFormat="1" applyFont="1" applyBorder="1" applyAlignment="1">
      <alignment horizontal="right" vertical="center"/>
    </xf>
    <xf numFmtId="182" fontId="29" fillId="0" borderId="5" xfId="4" applyNumberFormat="1" applyFont="1" applyBorder="1" applyAlignment="1">
      <alignment horizontal="right" vertical="center"/>
    </xf>
    <xf numFmtId="182" fontId="29" fillId="0" borderId="56" xfId="4" applyNumberFormat="1" applyFont="1" applyBorder="1" applyAlignment="1">
      <alignment horizontal="right" vertical="center"/>
    </xf>
    <xf numFmtId="182" fontId="29" fillId="0" borderId="25" xfId="4" applyNumberFormat="1" applyFont="1" applyBorder="1" applyAlignment="1">
      <alignment horizontal="right" vertical="center"/>
    </xf>
    <xf numFmtId="182" fontId="29" fillId="0" borderId="6" xfId="4" applyNumberFormat="1" applyFont="1" applyBorder="1" applyAlignment="1">
      <alignment horizontal="right" vertical="center"/>
    </xf>
    <xf numFmtId="182" fontId="29" fillId="0" borderId="9" xfId="4" applyNumberFormat="1" applyFont="1" applyBorder="1" applyAlignment="1">
      <alignment horizontal="right" vertical="center"/>
    </xf>
    <xf numFmtId="182" fontId="29" fillId="0" borderId="7" xfId="4" applyNumberFormat="1" applyFont="1" applyBorder="1" applyAlignment="1">
      <alignment horizontal="right" vertical="center"/>
    </xf>
    <xf numFmtId="182" fontId="29" fillId="0" borderId="58" xfId="4" applyNumberFormat="1" applyFont="1" applyBorder="1" applyAlignment="1">
      <alignment horizontal="right" vertical="center"/>
    </xf>
    <xf numFmtId="182" fontId="29" fillId="0" borderId="26" xfId="4" applyNumberFormat="1" applyFont="1" applyBorder="1" applyAlignment="1">
      <alignment horizontal="right" vertical="center"/>
    </xf>
    <xf numFmtId="182" fontId="29" fillId="0" borderId="8" xfId="4" applyNumberFormat="1" applyFont="1" applyBorder="1" applyAlignment="1">
      <alignment horizontal="right" vertical="center"/>
    </xf>
    <xf numFmtId="182" fontId="29" fillId="0" borderId="0" xfId="4" applyNumberFormat="1" applyFont="1" applyBorder="1" applyAlignment="1">
      <alignment horizontal="right" vertical="center"/>
    </xf>
    <xf numFmtId="182" fontId="29" fillId="0" borderId="54" xfId="4" applyNumberFormat="1" applyFont="1" applyBorder="1" applyAlignment="1">
      <alignment horizontal="right" vertical="center"/>
    </xf>
    <xf numFmtId="182" fontId="29" fillId="0" borderId="60" xfId="4" applyNumberFormat="1" applyFont="1" applyBorder="1" applyAlignment="1">
      <alignment horizontal="right" vertical="center"/>
    </xf>
    <xf numFmtId="182" fontId="29" fillId="0" borderId="35" xfId="4" applyNumberFormat="1" applyFont="1" applyBorder="1" applyAlignment="1">
      <alignment horizontal="right" vertical="center"/>
    </xf>
    <xf numFmtId="182" fontId="29" fillId="0" borderId="66" xfId="4" applyNumberFormat="1" applyFont="1" applyBorder="1" applyAlignment="1">
      <alignment horizontal="right" vertical="center"/>
    </xf>
    <xf numFmtId="182" fontId="29" fillId="0" borderId="13" xfId="4" applyNumberFormat="1" applyFont="1" applyBorder="1" applyAlignment="1">
      <alignment horizontal="right" vertical="center"/>
    </xf>
    <xf numFmtId="182" fontId="29" fillId="0" borderId="67" xfId="4" applyNumberFormat="1" applyFont="1" applyBorder="1" applyAlignment="1">
      <alignment horizontal="right" vertical="center"/>
    </xf>
    <xf numFmtId="182" fontId="29" fillId="0" borderId="14" xfId="4" applyNumberFormat="1" applyFont="1" applyBorder="1" applyAlignment="1">
      <alignment horizontal="right" vertical="center"/>
    </xf>
    <xf numFmtId="182" fontId="29" fillId="0" borderId="68" xfId="4" applyNumberFormat="1" applyFont="1" applyBorder="1" applyAlignment="1">
      <alignment horizontal="right" vertical="center"/>
    </xf>
    <xf numFmtId="182" fontId="29" fillId="0" borderId="12" xfId="4" applyNumberFormat="1" applyFont="1" applyBorder="1" applyAlignment="1">
      <alignment horizontal="right" vertical="center"/>
    </xf>
    <xf numFmtId="176" fontId="13" fillId="0" borderId="1" xfId="0" applyNumberFormat="1" applyFont="1" applyFill="1" applyBorder="1" applyAlignment="1">
      <alignment horizontal="right" vertical="top" wrapText="1"/>
    </xf>
    <xf numFmtId="0" fontId="10" fillId="0" borderId="34"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4" xfId="0" applyNumberFormat="1" applyFont="1" applyFill="1" applyBorder="1" applyAlignment="1">
      <alignment horizontal="center" vertical="center" shrinkToFit="1"/>
    </xf>
    <xf numFmtId="0" fontId="10" fillId="0" borderId="17" xfId="0" applyNumberFormat="1" applyFont="1" applyFill="1" applyBorder="1" applyAlignment="1">
      <alignment horizontal="center" vertical="center" shrinkToFit="1"/>
    </xf>
    <xf numFmtId="0" fontId="13" fillId="0" borderId="13" xfId="0" applyFont="1" applyFill="1" applyBorder="1" applyAlignment="1">
      <alignment horizontal="left" vertical="center" indent="1" shrinkToFit="1"/>
    </xf>
    <xf numFmtId="0" fontId="13" fillId="0" borderId="13" xfId="0" applyFont="1" applyFill="1" applyBorder="1" applyAlignment="1">
      <alignment horizontal="left" vertical="center" indent="2" shrinkToFit="1"/>
    </xf>
    <xf numFmtId="0" fontId="13" fillId="0" borderId="13" xfId="0" applyFont="1" applyFill="1" applyBorder="1" applyAlignment="1">
      <alignment horizontal="left" vertical="center" indent="3" shrinkToFit="1"/>
    </xf>
    <xf numFmtId="0" fontId="13" fillId="0" borderId="15" xfId="0" applyFont="1" applyFill="1" applyBorder="1" applyAlignment="1">
      <alignment horizontal="right" vertical="top" wrapText="1"/>
    </xf>
    <xf numFmtId="176" fontId="13" fillId="0" borderId="16" xfId="0" applyNumberFormat="1" applyFont="1" applyFill="1" applyBorder="1" applyAlignment="1">
      <alignment horizontal="right" vertical="top" wrapText="1"/>
    </xf>
    <xf numFmtId="0" fontId="13" fillId="0" borderId="16" xfId="0" applyFont="1" applyFill="1" applyBorder="1" applyAlignment="1">
      <alignment horizontal="right" vertical="top" wrapText="1"/>
    </xf>
    <xf numFmtId="176" fontId="13" fillId="0" borderId="16" xfId="0" applyNumberFormat="1" applyFont="1" applyFill="1" applyBorder="1" applyAlignment="1">
      <alignment horizontal="right" vertical="top"/>
    </xf>
    <xf numFmtId="176" fontId="13" fillId="0" borderId="17" xfId="0" applyNumberFormat="1" applyFont="1" applyFill="1" applyBorder="1" applyAlignment="1">
      <alignment horizontal="right" vertical="top" wrapText="1"/>
    </xf>
    <xf numFmtId="0" fontId="13" fillId="0" borderId="18" xfId="0" applyFont="1" applyFill="1" applyBorder="1" applyAlignment="1">
      <alignment horizontal="center" shrinkToFit="1"/>
    </xf>
    <xf numFmtId="0" fontId="13" fillId="0" borderId="57" xfId="0" applyFont="1" applyFill="1" applyBorder="1" applyAlignment="1">
      <alignment horizontal="center" shrinkToFit="1"/>
    </xf>
    <xf numFmtId="0" fontId="13" fillId="0" borderId="47" xfId="0" applyFont="1" applyFill="1" applyBorder="1" applyAlignment="1">
      <alignment horizontal="center" shrinkToFit="1"/>
    </xf>
    <xf numFmtId="0" fontId="13" fillId="0" borderId="20" xfId="0" applyFont="1" applyFill="1" applyBorder="1" applyAlignment="1">
      <alignment horizontal="center" shrinkToFit="1"/>
    </xf>
    <xf numFmtId="188" fontId="13" fillId="0" borderId="44" xfId="0" applyNumberFormat="1" applyFont="1" applyFill="1" applyBorder="1" applyAlignment="1">
      <alignment horizontal="center" vertical="top" shrinkToFit="1"/>
    </xf>
    <xf numFmtId="188" fontId="13" fillId="0" borderId="45" xfId="0" applyNumberFormat="1" applyFont="1" applyFill="1" applyBorder="1" applyAlignment="1">
      <alignment horizontal="center" vertical="top" shrinkToFit="1"/>
    </xf>
    <xf numFmtId="188" fontId="13" fillId="0" borderId="15" xfId="0" applyNumberFormat="1" applyFont="1" applyFill="1" applyBorder="1" applyAlignment="1">
      <alignment horizontal="center" vertical="top" shrinkToFit="1"/>
    </xf>
    <xf numFmtId="188" fontId="13" fillId="0" borderId="17" xfId="0" applyNumberFormat="1" applyFont="1" applyFill="1" applyBorder="1" applyAlignment="1">
      <alignment horizontal="center" vertical="top" shrinkToFit="1"/>
    </xf>
    <xf numFmtId="0" fontId="30" fillId="0" borderId="0" xfId="0" applyFont="1" applyFill="1">
      <alignment vertical="center"/>
    </xf>
    <xf numFmtId="189" fontId="10" fillId="2" borderId="31" xfId="0" applyNumberFormat="1" applyFont="1" applyFill="1" applyBorder="1" applyAlignment="1">
      <alignment horizontal="center" vertical="center"/>
    </xf>
    <xf numFmtId="182" fontId="15" fillId="0" borderId="9" xfId="0" applyNumberFormat="1" applyFont="1" applyFill="1" applyBorder="1" applyAlignment="1">
      <alignment vertical="center"/>
    </xf>
    <xf numFmtId="182" fontId="15" fillId="0" borderId="10" xfId="0" applyNumberFormat="1" applyFont="1" applyFill="1" applyBorder="1" applyAlignment="1"/>
    <xf numFmtId="182" fontId="15" fillId="0" borderId="10" xfId="0" applyNumberFormat="1" applyFont="1" applyFill="1" applyBorder="1" applyAlignment="1">
      <alignment vertical="center"/>
    </xf>
    <xf numFmtId="182" fontId="15" fillId="0" borderId="10" xfId="0" applyNumberFormat="1" applyFont="1" applyFill="1" applyBorder="1" applyAlignment="1">
      <alignment horizontal="right"/>
    </xf>
    <xf numFmtId="182" fontId="15" fillId="0" borderId="7" xfId="0" applyNumberFormat="1" applyFont="1" applyFill="1" applyBorder="1" applyAlignment="1">
      <alignment vertical="center"/>
    </xf>
    <xf numFmtId="182" fontId="15" fillId="0" borderId="3" xfId="0" applyNumberFormat="1" applyFont="1" applyFill="1" applyBorder="1" applyAlignment="1"/>
    <xf numFmtId="182" fontId="15" fillId="0" borderId="3" xfId="0" applyNumberFormat="1" applyFont="1" applyFill="1" applyBorder="1" applyAlignment="1">
      <alignment vertical="center"/>
    </xf>
    <xf numFmtId="182" fontId="15" fillId="0" borderId="3" xfId="0" applyNumberFormat="1" applyFont="1" applyFill="1" applyBorder="1" applyAlignment="1">
      <alignment horizontal="right"/>
    </xf>
    <xf numFmtId="182" fontId="15" fillId="0" borderId="8" xfId="0" applyNumberFormat="1" applyFont="1" applyFill="1" applyBorder="1" applyAlignment="1">
      <alignment vertical="center"/>
    </xf>
    <xf numFmtId="182" fontId="15" fillId="0" borderId="4" xfId="0" applyNumberFormat="1" applyFont="1" applyFill="1" applyBorder="1" applyAlignment="1"/>
    <xf numFmtId="182" fontId="15" fillId="0" borderId="4" xfId="0" applyNumberFormat="1" applyFont="1" applyFill="1" applyBorder="1" applyAlignment="1">
      <alignment vertical="center"/>
    </xf>
    <xf numFmtId="182" fontId="15" fillId="0" borderId="4" xfId="0" applyNumberFormat="1" applyFont="1" applyFill="1" applyBorder="1" applyAlignment="1">
      <alignment horizontal="right"/>
    </xf>
    <xf numFmtId="190" fontId="11" fillId="0" borderId="0" xfId="0" applyNumberFormat="1" applyFont="1" applyFill="1" applyBorder="1" applyAlignment="1">
      <alignment horizontal="right"/>
    </xf>
    <xf numFmtId="0" fontId="10" fillId="0" borderId="4" xfId="0" applyNumberFormat="1" applyFont="1" applyBorder="1" applyAlignment="1">
      <alignment horizontal="center" vertical="center"/>
    </xf>
    <xf numFmtId="3" fontId="11" fillId="0" borderId="32" xfId="0" applyNumberFormat="1" applyFont="1" applyFill="1" applyBorder="1" applyAlignment="1">
      <alignment horizontal="right" vertical="center" shrinkToFit="1"/>
    </xf>
    <xf numFmtId="178" fontId="11" fillId="0" borderId="24" xfId="0" applyNumberFormat="1" applyFont="1" applyFill="1" applyBorder="1" applyAlignment="1">
      <alignment horizontal="right" vertical="center" shrinkToFit="1"/>
    </xf>
    <xf numFmtId="3" fontId="11" fillId="0" borderId="24" xfId="0" applyNumberFormat="1" applyFont="1" applyFill="1" applyBorder="1" applyAlignment="1">
      <alignment horizontal="right" vertical="center" shrinkToFit="1"/>
    </xf>
    <xf numFmtId="178" fontId="11" fillId="0" borderId="31" xfId="0" applyNumberFormat="1" applyFont="1" applyFill="1" applyBorder="1" applyAlignment="1">
      <alignment horizontal="right" vertical="center" shrinkToFit="1"/>
    </xf>
    <xf numFmtId="3" fontId="11" fillId="0" borderId="10" xfId="0" applyNumberFormat="1" applyFont="1" applyFill="1" applyBorder="1" applyAlignment="1">
      <alignment horizontal="right" vertical="center" shrinkToFit="1"/>
    </xf>
    <xf numFmtId="178" fontId="11"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178" fontId="11" fillId="0" borderId="4" xfId="0" applyNumberFormat="1" applyFont="1" applyFill="1" applyBorder="1" applyAlignment="1">
      <alignment horizontal="right" vertical="center" shrinkToFit="1"/>
    </xf>
    <xf numFmtId="3" fontId="11" fillId="0" borderId="11" xfId="0" applyNumberFormat="1" applyFont="1" applyFill="1" applyBorder="1" applyAlignment="1">
      <alignment horizontal="right" vertical="center" shrinkToFit="1"/>
    </xf>
    <xf numFmtId="3" fontId="11" fillId="0" borderId="5" xfId="0" applyNumberFormat="1" applyFont="1" applyFill="1" applyBorder="1" applyAlignment="1">
      <alignment horizontal="right" vertical="center" shrinkToFit="1"/>
    </xf>
    <xf numFmtId="3" fontId="11" fillId="0" borderId="15" xfId="0" applyNumberFormat="1" applyFont="1" applyFill="1" applyBorder="1" applyAlignment="1">
      <alignment horizontal="right" vertical="center" shrinkToFit="1"/>
    </xf>
    <xf numFmtId="178" fontId="11" fillId="0" borderId="16" xfId="0" applyNumberFormat="1" applyFont="1" applyFill="1" applyBorder="1" applyAlignment="1">
      <alignment horizontal="right" vertical="center" shrinkToFit="1"/>
    </xf>
    <xf numFmtId="3" fontId="11" fillId="0" borderId="16" xfId="0" applyNumberFormat="1" applyFont="1" applyFill="1" applyBorder="1" applyAlignment="1">
      <alignment horizontal="right" vertical="center" shrinkToFit="1"/>
    </xf>
    <xf numFmtId="178" fontId="11" fillId="0" borderId="17" xfId="0" applyNumberFormat="1" applyFont="1" applyFill="1" applyBorder="1" applyAlignment="1">
      <alignment horizontal="right" vertical="center" shrinkToFit="1"/>
    </xf>
    <xf numFmtId="0" fontId="0" fillId="0" borderId="0" xfId="0" applyFont="1" applyFill="1">
      <alignment vertical="center"/>
    </xf>
    <xf numFmtId="176" fontId="0" fillId="0" borderId="0" xfId="0" applyNumberFormat="1" applyFont="1" applyFill="1">
      <alignment vertical="center"/>
    </xf>
    <xf numFmtId="176" fontId="3" fillId="0" borderId="0" xfId="0" applyNumberFormat="1" applyFont="1" applyFill="1" applyAlignment="1">
      <alignment horizontal="right" vertical="center"/>
    </xf>
    <xf numFmtId="38" fontId="11" fillId="0" borderId="11" xfId="2" applyFont="1" applyFill="1" applyBorder="1" applyAlignment="1">
      <alignment horizontal="right" vertical="center"/>
    </xf>
    <xf numFmtId="38" fontId="11" fillId="0" borderId="56" xfId="2" applyFont="1" applyFill="1" applyBorder="1" applyAlignment="1">
      <alignment horizontal="right" vertical="center"/>
    </xf>
    <xf numFmtId="0" fontId="0" fillId="0" borderId="0" xfId="0" applyFill="1" applyBorder="1">
      <alignment vertical="center"/>
    </xf>
    <xf numFmtId="176" fontId="0" fillId="0" borderId="0" xfId="0" applyNumberFormat="1" applyFill="1" applyBorder="1">
      <alignment vertical="center"/>
    </xf>
    <xf numFmtId="179" fontId="25" fillId="0" borderId="9" xfId="2" applyNumberFormat="1" applyFont="1" applyFill="1" applyBorder="1" applyAlignment="1">
      <alignment vertical="center"/>
    </xf>
    <xf numFmtId="179" fontId="25" fillId="0" borderId="58" xfId="2" applyNumberFormat="1" applyFont="1" applyFill="1" applyBorder="1" applyAlignment="1">
      <alignment vertical="center"/>
    </xf>
    <xf numFmtId="179" fontId="25" fillId="0" borderId="10" xfId="2" applyNumberFormat="1" applyFont="1" applyFill="1" applyBorder="1" applyAlignment="1">
      <alignment vertical="center"/>
    </xf>
    <xf numFmtId="179" fontId="25" fillId="0" borderId="59" xfId="2" applyNumberFormat="1" applyFont="1" applyFill="1" applyBorder="1" applyAlignment="1">
      <alignment vertical="center"/>
    </xf>
    <xf numFmtId="179" fontId="25" fillId="0" borderId="11" xfId="2" applyNumberFormat="1" applyFont="1" applyFill="1" applyBorder="1" applyAlignment="1">
      <alignment vertical="center"/>
    </xf>
    <xf numFmtId="179" fontId="25" fillId="0" borderId="56" xfId="2" applyNumberFormat="1" applyFont="1" applyFill="1" applyBorder="1" applyAlignment="1">
      <alignment vertical="center"/>
    </xf>
    <xf numFmtId="0" fontId="0" fillId="0" borderId="0" xfId="0" applyFill="1" applyBorder="1" applyAlignment="1">
      <alignment vertical="top"/>
    </xf>
    <xf numFmtId="176" fontId="0" fillId="0" borderId="0" xfId="0" applyNumberFormat="1" applyFill="1" applyBorder="1" applyAlignment="1">
      <alignment vertical="top"/>
    </xf>
    <xf numFmtId="38" fontId="11" fillId="0" borderId="8" xfId="2" applyFont="1" applyFill="1" applyBorder="1" applyAlignment="1">
      <alignment vertical="center"/>
    </xf>
    <xf numFmtId="38" fontId="11" fillId="0" borderId="4" xfId="2" applyFont="1" applyFill="1" applyBorder="1" applyAlignment="1">
      <alignment vertical="center"/>
    </xf>
    <xf numFmtId="182" fontId="11" fillId="0" borderId="11" xfId="0" applyNumberFormat="1" applyFont="1" applyFill="1" applyBorder="1" applyAlignment="1">
      <alignment vertical="center"/>
    </xf>
    <xf numFmtId="182" fontId="11" fillId="0" borderId="5" xfId="0" applyNumberFormat="1" applyFont="1" applyFill="1" applyBorder="1" applyAlignment="1">
      <alignment vertical="center"/>
    </xf>
    <xf numFmtId="182" fontId="11" fillId="0" borderId="6" xfId="0" applyNumberFormat="1" applyFont="1" applyFill="1" applyBorder="1" applyAlignment="1">
      <alignment vertical="center"/>
    </xf>
    <xf numFmtId="0" fontId="10" fillId="0" borderId="27" xfId="0" applyFont="1" applyFill="1" applyBorder="1" applyAlignment="1">
      <alignment horizontal="center" vertical="center"/>
    </xf>
    <xf numFmtId="0" fontId="10" fillId="0" borderId="4" xfId="0" applyFont="1" applyFill="1" applyBorder="1" applyAlignment="1">
      <alignment horizontal="center" vertical="center"/>
    </xf>
    <xf numFmtId="182" fontId="11" fillId="0" borderId="10" xfId="0" applyNumberFormat="1" applyFont="1" applyFill="1" applyBorder="1">
      <alignment vertical="center"/>
    </xf>
    <xf numFmtId="182" fontId="11" fillId="0" borderId="3" xfId="0" applyNumberFormat="1" applyFont="1" applyFill="1" applyBorder="1">
      <alignment vertical="center"/>
    </xf>
    <xf numFmtId="182" fontId="11" fillId="0" borderId="4" xfId="0" applyNumberFormat="1" applyFont="1" applyFill="1" applyBorder="1">
      <alignment vertical="center"/>
    </xf>
    <xf numFmtId="0" fontId="10" fillId="0" borderId="25" xfId="0" applyFont="1" applyFill="1" applyBorder="1" applyAlignment="1">
      <alignment horizontal="center" vertical="center"/>
    </xf>
    <xf numFmtId="182" fontId="11" fillId="0" borderId="11" xfId="0" applyNumberFormat="1" applyFont="1" applyFill="1" applyBorder="1">
      <alignment vertical="center"/>
    </xf>
    <xf numFmtId="182" fontId="11" fillId="0" borderId="5" xfId="0" applyNumberFormat="1" applyFont="1" applyFill="1" applyBorder="1">
      <alignment vertical="center"/>
    </xf>
    <xf numFmtId="182" fontId="11" fillId="0" borderId="6" xfId="0" applyNumberFormat="1" applyFont="1" applyFill="1" applyBorder="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 xfId="0" applyBorder="1" applyAlignment="1">
      <alignment horizontal="center" vertical="center"/>
    </xf>
    <xf numFmtId="0" fontId="10" fillId="0" borderId="32"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4" xfId="0" applyFont="1" applyFill="1" applyBorder="1" applyAlignment="1">
      <alignment horizontal="center" vertical="center" wrapText="1"/>
    </xf>
    <xf numFmtId="176" fontId="10" fillId="0" borderId="24" xfId="0" applyNumberFormat="1" applyFont="1" applyFill="1" applyBorder="1" applyAlignment="1">
      <alignment horizontal="center" vertical="center"/>
    </xf>
    <xf numFmtId="0" fontId="10" fillId="0" borderId="31" xfId="0" applyFont="1" applyFill="1" applyBorder="1" applyAlignment="1">
      <alignment horizontal="center" vertical="center"/>
    </xf>
    <xf numFmtId="0" fontId="3" fillId="0" borderId="0" xfId="0" applyFont="1" applyBorder="1" applyAlignment="1">
      <alignment horizontal="right" vertical="center" wrapText="1"/>
    </xf>
    <xf numFmtId="0" fontId="10" fillId="0" borderId="35"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2" xfId="0" applyFont="1" applyFill="1" applyBorder="1" applyAlignment="1">
      <alignment horizontal="center" vertical="center" wrapText="1"/>
    </xf>
    <xf numFmtId="0" fontId="10" fillId="0" borderId="39" xfId="0" applyFont="1" applyFill="1" applyBorder="1" applyAlignment="1">
      <alignment horizontal="center" vertical="center" wrapText="1"/>
    </xf>
    <xf numFmtId="176" fontId="10" fillId="0" borderId="32" xfId="0" applyNumberFormat="1" applyFont="1" applyFill="1" applyBorder="1" applyAlignment="1">
      <alignment horizontal="center" vertical="center" wrapText="1"/>
    </xf>
    <xf numFmtId="176" fontId="10" fillId="0" borderId="31" xfId="0" applyNumberFormat="1" applyFont="1" applyFill="1" applyBorder="1" applyAlignment="1">
      <alignment horizontal="center" vertical="center" wrapText="1"/>
    </xf>
    <xf numFmtId="176" fontId="10" fillId="0" borderId="43" xfId="0" applyNumberFormat="1" applyFont="1" applyFill="1" applyBorder="1" applyAlignment="1">
      <alignment horizontal="center" wrapText="1"/>
    </xf>
    <xf numFmtId="176" fontId="10" fillId="0" borderId="54" xfId="0" applyNumberFormat="1" applyFont="1" applyFill="1" applyBorder="1" applyAlignment="1">
      <alignment horizontal="center" wrapText="1"/>
    </xf>
    <xf numFmtId="0" fontId="10" fillId="0" borderId="42" xfId="0" applyFont="1" applyFill="1" applyBorder="1" applyAlignment="1">
      <alignment horizontal="center" vertical="center" wrapText="1"/>
    </xf>
    <xf numFmtId="176" fontId="10" fillId="0" borderId="42" xfId="0" applyNumberFormat="1" applyFont="1" applyFill="1" applyBorder="1" applyAlignment="1">
      <alignment horizontal="center" vertical="center" wrapText="1"/>
    </xf>
    <xf numFmtId="176" fontId="10" fillId="0" borderId="40" xfId="0" applyNumberFormat="1" applyFont="1" applyFill="1" applyBorder="1" applyAlignment="1">
      <alignment horizontal="center" vertical="center" wrapText="1"/>
    </xf>
    <xf numFmtId="0" fontId="10" fillId="0" borderId="4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0" xfId="0" applyFont="1" applyFill="1" applyBorder="1" applyAlignment="1">
      <alignment horizontal="center" vertical="center" wrapText="1"/>
    </xf>
    <xf numFmtId="0" fontId="10" fillId="0" borderId="2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3" fillId="0" borderId="0" xfId="0" applyFont="1" applyBorder="1" applyAlignment="1">
      <alignment horizontal="right"/>
    </xf>
    <xf numFmtId="0" fontId="3" fillId="0" borderId="48" xfId="0" applyFont="1" applyBorder="1" applyAlignment="1">
      <alignment horizontal="right"/>
    </xf>
    <xf numFmtId="0" fontId="10" fillId="0" borderId="49" xfId="0" applyFont="1" applyFill="1" applyBorder="1" applyAlignment="1">
      <alignment horizontal="center" vertical="center" shrinkToFit="1"/>
    </xf>
    <xf numFmtId="0" fontId="10" fillId="0" borderId="5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3" fillId="0" borderId="46" xfId="0" applyFont="1" applyFill="1" applyBorder="1" applyAlignment="1">
      <alignment horizontal="center" vertical="center" wrapText="1" shrinkToFit="1"/>
    </xf>
    <xf numFmtId="0" fontId="13" fillId="0" borderId="30"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29"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41"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38" xfId="0" applyFont="1" applyBorder="1" applyAlignment="1">
      <alignment horizontal="center" vertical="center"/>
    </xf>
    <xf numFmtId="0" fontId="10" fillId="0" borderId="22" xfId="0" applyFont="1" applyBorder="1" applyAlignment="1">
      <alignment horizontal="center" vertical="center"/>
    </xf>
    <xf numFmtId="0" fontId="3" fillId="0" borderId="0" xfId="0" applyFont="1" applyAlignment="1">
      <alignment horizontal="right"/>
    </xf>
    <xf numFmtId="176" fontId="19" fillId="0" borderId="62" xfId="4" applyNumberFormat="1" applyFont="1" applyBorder="1" applyAlignment="1">
      <alignment horizontal="left" vertical="top" wrapText="1"/>
    </xf>
    <xf numFmtId="176" fontId="19" fillId="0" borderId="63" xfId="4" applyNumberFormat="1" applyFont="1" applyBorder="1" applyAlignment="1">
      <alignment horizontal="left" vertical="top" wrapText="1"/>
    </xf>
    <xf numFmtId="176" fontId="19" fillId="0" borderId="64" xfId="4" applyNumberFormat="1" applyFont="1" applyBorder="1" applyAlignment="1">
      <alignment horizontal="left" vertical="top" wrapText="1"/>
    </xf>
    <xf numFmtId="176" fontId="19" fillId="0" borderId="65" xfId="4" applyNumberFormat="1" applyFont="1" applyBorder="1" applyAlignment="1">
      <alignment horizontal="left" vertical="top" wrapText="1"/>
    </xf>
    <xf numFmtId="176" fontId="20" fillId="0" borderId="26" xfId="4" applyNumberFormat="1" applyFont="1" applyBorder="1" applyAlignment="1">
      <alignment horizontal="center" vertical="center" textRotation="255"/>
    </xf>
    <xf numFmtId="176" fontId="20" fillId="0" borderId="27" xfId="4" applyNumberFormat="1" applyFont="1" applyBorder="1" applyAlignment="1">
      <alignment horizontal="center" vertical="center" textRotation="255"/>
    </xf>
    <xf numFmtId="176" fontId="20" fillId="0" borderId="25" xfId="4" applyNumberFormat="1" applyFont="1" applyBorder="1" applyAlignment="1">
      <alignment horizontal="center" vertical="center" textRotation="255"/>
    </xf>
    <xf numFmtId="176" fontId="20" fillId="0" borderId="34" xfId="4" applyNumberFormat="1" applyFont="1" applyBorder="1" applyAlignment="1">
      <alignment horizontal="center" vertical="center"/>
    </xf>
    <xf numFmtId="176" fontId="20" fillId="0" borderId="24" xfId="4" applyNumberFormat="1" applyFont="1" applyBorder="1" applyAlignment="1">
      <alignment horizontal="center" vertical="center"/>
    </xf>
    <xf numFmtId="176" fontId="20" fillId="0" borderId="39" xfId="4" applyNumberFormat="1" applyFont="1" applyBorder="1" applyAlignment="1">
      <alignment horizontal="center" vertical="center"/>
    </xf>
    <xf numFmtId="176" fontId="20" fillId="0" borderId="31" xfId="4" applyNumberFormat="1" applyFont="1" applyBorder="1" applyAlignment="1">
      <alignment horizontal="center" vertical="center"/>
    </xf>
    <xf numFmtId="176" fontId="20" fillId="0" borderId="32" xfId="4" applyNumberFormat="1" applyFont="1" applyBorder="1" applyAlignment="1">
      <alignment horizontal="center" vertical="center"/>
    </xf>
    <xf numFmtId="176" fontId="20" fillId="0" borderId="33" xfId="4" applyNumberFormat="1" applyFont="1" applyBorder="1" applyAlignment="1">
      <alignment horizontal="center" vertical="center"/>
    </xf>
    <xf numFmtId="176" fontId="20" fillId="0" borderId="30" xfId="4" applyNumberFormat="1" applyFont="1" applyBorder="1" applyAlignment="1">
      <alignment horizontal="center" vertical="center"/>
    </xf>
    <xf numFmtId="176" fontId="20" fillId="0" borderId="34" xfId="4" applyNumberFormat="1" applyFont="1" applyBorder="1" applyAlignment="1">
      <alignment horizontal="center" vertical="center" textRotation="255"/>
    </xf>
    <xf numFmtId="176" fontId="20" fillId="0" borderId="35" xfId="4" applyNumberFormat="1" applyFont="1" applyBorder="1" applyAlignment="1">
      <alignment horizontal="center" vertical="distributed" textRotation="255"/>
    </xf>
    <xf numFmtId="176" fontId="20" fillId="0" borderId="14" xfId="4" applyNumberFormat="1" applyFont="1" applyBorder="1" applyAlignment="1">
      <alignment horizontal="center" vertical="distributed" textRotation="255"/>
    </xf>
    <xf numFmtId="0" fontId="32" fillId="0" borderId="0" xfId="5" applyFont="1">
      <alignment vertical="center"/>
    </xf>
    <xf numFmtId="0" fontId="1" fillId="0" borderId="0" xfId="5">
      <alignment vertical="center"/>
    </xf>
    <xf numFmtId="0" fontId="33" fillId="0" borderId="0" xfId="5" applyFont="1">
      <alignment vertical="center"/>
    </xf>
    <xf numFmtId="0" fontId="34" fillId="0" borderId="0" xfId="5" applyFont="1">
      <alignment vertical="center"/>
    </xf>
    <xf numFmtId="0" fontId="14" fillId="0" borderId="69" xfId="5" applyFont="1" applyBorder="1" applyAlignment="1">
      <alignment horizontal="center" vertical="center"/>
    </xf>
    <xf numFmtId="0" fontId="14" fillId="0" borderId="70" xfId="5" applyFont="1" applyBorder="1" applyAlignment="1">
      <alignment horizontal="center" vertical="center"/>
    </xf>
    <xf numFmtId="49" fontId="8" fillId="0" borderId="71" xfId="6" applyNumberFormat="1" applyBorder="1" applyAlignment="1" applyProtection="1">
      <alignment horizontal="center" vertical="center"/>
    </xf>
    <xf numFmtId="0" fontId="34" fillId="0" borderId="72" xfId="5" applyFont="1" applyBorder="1">
      <alignment vertical="center"/>
    </xf>
    <xf numFmtId="49" fontId="8" fillId="0" borderId="73" xfId="6" applyNumberFormat="1" applyBorder="1" applyAlignment="1" applyProtection="1">
      <alignment horizontal="center" vertical="center"/>
    </xf>
    <xf numFmtId="0" fontId="34" fillId="0" borderId="74" xfId="5" applyFont="1" applyBorder="1">
      <alignment vertical="center"/>
    </xf>
    <xf numFmtId="49" fontId="8" fillId="0" borderId="75" xfId="6" applyNumberFormat="1" applyBorder="1" applyAlignment="1" applyProtection="1">
      <alignment horizontal="center" vertical="center"/>
    </xf>
    <xf numFmtId="0" fontId="34" fillId="0" borderId="76" xfId="5" applyFont="1" applyBorder="1">
      <alignment vertical="center"/>
    </xf>
    <xf numFmtId="0" fontId="14" fillId="0" borderId="0" xfId="5" applyFont="1">
      <alignment vertical="center"/>
    </xf>
    <xf numFmtId="0" fontId="14" fillId="0" borderId="0" xfId="5" applyFont="1" applyAlignment="1">
      <alignment horizontal="center" vertical="center"/>
    </xf>
  </cellXfs>
  <cellStyles count="7">
    <cellStyle name="ハイパーリンク" xfId="1" builtinId="8"/>
    <cellStyle name="ハイパーリンク 2" xfId="6"/>
    <cellStyle name="桁区切り" xfId="2" builtinId="6"/>
    <cellStyle name="標準" xfId="0" builtinId="0"/>
    <cellStyle name="標準 2" xfId="3"/>
    <cellStyle name="標準 2 2" xfId="5"/>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0</xdr:colOff>
      <xdr:row>14</xdr:row>
      <xdr:rowOff>0</xdr:rowOff>
    </xdr:to>
    <xdr:sp macro="" textlink="">
      <xdr:nvSpPr>
        <xdr:cNvPr id="2" name="テキスト ボックス 1"/>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twoCellAnchor>
    <xdr:from>
      <xdr:col>11</xdr:col>
      <xdr:colOff>285750</xdr:colOff>
      <xdr:row>0</xdr:row>
      <xdr:rowOff>133350</xdr:rowOff>
    </xdr:from>
    <xdr:to>
      <xdr:col>13</xdr:col>
      <xdr:colOff>133350</xdr:colOff>
      <xdr:row>1</xdr:row>
      <xdr:rowOff>323851</xdr:rowOff>
    </xdr:to>
    <xdr:sp macro="" textlink="">
      <xdr:nvSpPr>
        <xdr:cNvPr id="3" name="正方形/長方形 2">
          <a:hlinkClick xmlns:r="http://schemas.openxmlformats.org/officeDocument/2006/relationships" r:id="rId1"/>
        </xdr:cNvPr>
        <xdr:cNvSpPr/>
      </xdr:nvSpPr>
      <xdr:spPr>
        <a:xfrm>
          <a:off x="7829550" y="133350"/>
          <a:ext cx="12192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5</xdr:col>
      <xdr:colOff>504824</xdr:colOff>
      <xdr:row>31</xdr:row>
      <xdr:rowOff>57150</xdr:rowOff>
    </xdr:to>
    <xdr:sp macro="" textlink="">
      <xdr:nvSpPr>
        <xdr:cNvPr id="3" name="テキスト ボックス 2"/>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352425</xdr:colOff>
      <xdr:row>0</xdr:row>
      <xdr:rowOff>266700</xdr:rowOff>
    </xdr:from>
    <xdr:to>
      <xdr:col>9</xdr:col>
      <xdr:colOff>258234</xdr:colOff>
      <xdr:row>1</xdr:row>
      <xdr:rowOff>457201</xdr:rowOff>
    </xdr:to>
    <xdr:sp macro="" textlink="">
      <xdr:nvSpPr>
        <xdr:cNvPr id="4" name="正方形/長方形 3">
          <a:hlinkClick xmlns:r="http://schemas.openxmlformats.org/officeDocument/2006/relationships" r:id="rId1"/>
        </xdr:cNvPr>
        <xdr:cNvSpPr/>
      </xdr:nvSpPr>
      <xdr:spPr>
        <a:xfrm>
          <a:off x="7896225" y="266700"/>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276224</xdr:colOff>
      <xdr:row>43</xdr:row>
      <xdr:rowOff>142875</xdr:rowOff>
    </xdr:to>
    <xdr:sp macro="" textlink="">
      <xdr:nvSpPr>
        <xdr:cNvPr id="2" name="テキスト ボックス 1"/>
        <xdr:cNvSpPr txBox="1"/>
      </xdr:nvSpPr>
      <xdr:spPr>
        <a:xfrm>
          <a:off x="0" y="6115050"/>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323850</xdr:colOff>
      <xdr:row>0</xdr:row>
      <xdr:rowOff>200025</xdr:rowOff>
    </xdr:from>
    <xdr:to>
      <xdr:col>9</xdr:col>
      <xdr:colOff>229659</xdr:colOff>
      <xdr:row>1</xdr:row>
      <xdr:rowOff>390526</xdr:rowOff>
    </xdr:to>
    <xdr:sp macro="" textlink="">
      <xdr:nvSpPr>
        <xdr:cNvPr id="3" name="正方形/長方形 2">
          <a:hlinkClick xmlns:r="http://schemas.openxmlformats.org/officeDocument/2006/relationships" r:id="rId1"/>
        </xdr:cNvPr>
        <xdr:cNvSpPr/>
      </xdr:nvSpPr>
      <xdr:spPr>
        <a:xfrm>
          <a:off x="8058150" y="200025"/>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781050</xdr:colOff>
      <xdr:row>11</xdr:row>
      <xdr:rowOff>47625</xdr:rowOff>
    </xdr:to>
    <xdr:sp macro="" textlink="">
      <xdr:nvSpPr>
        <xdr:cNvPr id="3" name="テキスト ボックス 2"/>
        <xdr:cNvSpPr txBox="1"/>
      </xdr:nvSpPr>
      <xdr:spPr>
        <a:xfrm>
          <a:off x="0" y="1409700"/>
          <a:ext cx="38290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「市人口」は長野県企画振興部総合政策課「毎月人口異動調査」による</a:t>
          </a:r>
        </a:p>
      </xdr:txBody>
    </xdr:sp>
    <xdr:clientData/>
  </xdr:twoCellAnchor>
  <xdr:twoCellAnchor>
    <xdr:from>
      <xdr:col>9</xdr:col>
      <xdr:colOff>276225</xdr:colOff>
      <xdr:row>0</xdr:row>
      <xdr:rowOff>276225</xdr:rowOff>
    </xdr:from>
    <xdr:to>
      <xdr:col>11</xdr:col>
      <xdr:colOff>334434</xdr:colOff>
      <xdr:row>1</xdr:row>
      <xdr:rowOff>466726</xdr:rowOff>
    </xdr:to>
    <xdr:sp macro="" textlink="">
      <xdr:nvSpPr>
        <xdr:cNvPr id="5" name="正方形/長方形 4">
          <a:hlinkClick xmlns:r="http://schemas.openxmlformats.org/officeDocument/2006/relationships" r:id="rId1"/>
        </xdr:cNvPr>
        <xdr:cNvSpPr/>
      </xdr:nvSpPr>
      <xdr:spPr>
        <a:xfrm>
          <a:off x="7820025" y="276225"/>
          <a:ext cx="14298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323850</xdr:colOff>
      <xdr:row>16</xdr:row>
      <xdr:rowOff>19050</xdr:rowOff>
    </xdr:to>
    <xdr:sp macro="" textlink="">
      <xdr:nvSpPr>
        <xdr:cNvPr id="2" name="テキスト ボックス 1"/>
        <xdr:cNvSpPr txBox="1"/>
      </xdr:nvSpPr>
      <xdr:spPr>
        <a:xfrm>
          <a:off x="0" y="2266950"/>
          <a:ext cx="37338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年（令和２年）＝</a:t>
          </a:r>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小都市Ａ：人口５万以上</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万未満の市</a:t>
          </a:r>
        </a:p>
      </xdr:txBody>
    </xdr:sp>
    <xdr:clientData/>
  </xdr:twoCellAnchor>
  <xdr:twoCellAnchor>
    <xdr:from>
      <xdr:col>8</xdr:col>
      <xdr:colOff>295275</xdr:colOff>
      <xdr:row>1</xdr:row>
      <xdr:rowOff>38100</xdr:rowOff>
    </xdr:from>
    <xdr:to>
      <xdr:col>10</xdr:col>
      <xdr:colOff>323850</xdr:colOff>
      <xdr:row>2</xdr:row>
      <xdr:rowOff>38101</xdr:rowOff>
    </xdr:to>
    <xdr:sp macro="" textlink="">
      <xdr:nvSpPr>
        <xdr:cNvPr id="4" name="正方形/長方形 3">
          <a:hlinkClick xmlns:r="http://schemas.openxmlformats.org/officeDocument/2006/relationships" r:id="rId1"/>
        </xdr:cNvPr>
        <xdr:cNvSpPr/>
      </xdr:nvSpPr>
      <xdr:spPr>
        <a:xfrm>
          <a:off x="7791450" y="323850"/>
          <a:ext cx="140017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15</xdr:row>
      <xdr:rowOff>9525</xdr:rowOff>
    </xdr:from>
    <xdr:to>
      <xdr:col>7</xdr:col>
      <xdr:colOff>409575</xdr:colOff>
      <xdr:row>16</xdr:row>
      <xdr:rowOff>9525</xdr:rowOff>
    </xdr:to>
    <xdr:sp macro="" textlink="">
      <xdr:nvSpPr>
        <xdr:cNvPr id="2" name="テキスト ボックス 1"/>
        <xdr:cNvSpPr txBox="1"/>
      </xdr:nvSpPr>
      <xdr:spPr>
        <a:xfrm>
          <a:off x="0" y="2276475"/>
          <a:ext cx="5648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「地元滞留率」とは地元市町村（</a:t>
          </a:r>
          <a:r>
            <a:rPr kumimoji="1" lang="en-US" altLang="ja-JP" sz="800">
              <a:latin typeface="ＭＳ Ｐ明朝" panose="02020600040205080304" pitchFamily="18" charset="-128"/>
              <a:ea typeface="ＭＳ Ｐ明朝" panose="02020600040205080304" pitchFamily="18" charset="-128"/>
            </a:rPr>
            <a:t>2003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 </a:t>
          </a:r>
          <a:r>
            <a:rPr kumimoji="1" lang="en-US" altLang="ja-JP" sz="800">
              <a:latin typeface="ＭＳ Ｐ明朝" panose="02020600040205080304" pitchFamily="18" charset="-128"/>
              <a:ea typeface="ＭＳ Ｐ明朝" panose="02020600040205080304" pitchFamily="18" charset="-128"/>
            </a:rPr>
            <a:t>15 </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８月 </a:t>
          </a:r>
          <a:r>
            <a:rPr kumimoji="1" lang="en-US" altLang="ja-JP" sz="800">
              <a:latin typeface="ＭＳ Ｐ明朝" panose="02020600040205080304" pitchFamily="18" charset="-128"/>
              <a:ea typeface="ＭＳ Ｐ明朝" panose="02020600040205080304" pitchFamily="18" charset="-128"/>
            </a:rPr>
            <a:t>31 </a:t>
          </a:r>
          <a:r>
            <a:rPr kumimoji="1" lang="ja-JP" altLang="en-US" sz="800">
              <a:latin typeface="ＭＳ Ｐ明朝" panose="02020600040205080304" pitchFamily="18" charset="-128"/>
              <a:ea typeface="ＭＳ Ｐ明朝" panose="02020600040205080304" pitchFamily="18" charset="-128"/>
            </a:rPr>
            <a:t>日現在の旧市町村単位）内で主に買物をする世帯の割合</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257175</xdr:colOff>
      <xdr:row>1</xdr:row>
      <xdr:rowOff>0</xdr:rowOff>
    </xdr:from>
    <xdr:to>
      <xdr:col>12</xdr:col>
      <xdr:colOff>172509</xdr:colOff>
      <xdr:row>2</xdr:row>
      <xdr:rowOff>1</xdr:rowOff>
    </xdr:to>
    <xdr:sp macro="" textlink="">
      <xdr:nvSpPr>
        <xdr:cNvPr id="3" name="正方形/長方形 2">
          <a:hlinkClick xmlns:r="http://schemas.openxmlformats.org/officeDocument/2006/relationships" r:id="rId1"/>
        </xdr:cNvPr>
        <xdr:cNvSpPr/>
      </xdr:nvSpPr>
      <xdr:spPr>
        <a:xfrm>
          <a:off x="7800975" y="285750"/>
          <a:ext cx="12869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628649</xdr:colOff>
      <xdr:row>1</xdr:row>
      <xdr:rowOff>47625</xdr:rowOff>
    </xdr:from>
    <xdr:to>
      <xdr:col>22</xdr:col>
      <xdr:colOff>523874</xdr:colOff>
      <xdr:row>2</xdr:row>
      <xdr:rowOff>47626</xdr:rowOff>
    </xdr:to>
    <xdr:sp macro="" textlink="">
      <xdr:nvSpPr>
        <xdr:cNvPr id="2" name="正方形/長方形 1">
          <a:hlinkClick xmlns:r="http://schemas.openxmlformats.org/officeDocument/2006/relationships" r:id="rId1"/>
        </xdr:cNvPr>
        <xdr:cNvSpPr/>
      </xdr:nvSpPr>
      <xdr:spPr>
        <a:xfrm>
          <a:off x="8172449" y="333375"/>
          <a:ext cx="126682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cols>
    <col min="1" max="1" width="10.625" style="338" customWidth="1"/>
    <col min="2" max="2" width="70.625" style="338" customWidth="1"/>
    <col min="3" max="256" width="9" style="338"/>
    <col min="257" max="257" width="10.625" style="338" customWidth="1"/>
    <col min="258" max="258" width="70.625" style="338" customWidth="1"/>
    <col min="259" max="512" width="9" style="338"/>
    <col min="513" max="513" width="10.625" style="338" customWidth="1"/>
    <col min="514" max="514" width="70.625" style="338" customWidth="1"/>
    <col min="515" max="768" width="9" style="338"/>
    <col min="769" max="769" width="10.625" style="338" customWidth="1"/>
    <col min="770" max="770" width="70.625" style="338" customWidth="1"/>
    <col min="771" max="1024" width="9" style="338"/>
    <col min="1025" max="1025" width="10.625" style="338" customWidth="1"/>
    <col min="1026" max="1026" width="70.625" style="338" customWidth="1"/>
    <col min="1027" max="1280" width="9" style="338"/>
    <col min="1281" max="1281" width="10.625" style="338" customWidth="1"/>
    <col min="1282" max="1282" width="70.625" style="338" customWidth="1"/>
    <col min="1283" max="1536" width="9" style="338"/>
    <col min="1537" max="1537" width="10.625" style="338" customWidth="1"/>
    <col min="1538" max="1538" width="70.625" style="338" customWidth="1"/>
    <col min="1539" max="1792" width="9" style="338"/>
    <col min="1793" max="1793" width="10.625" style="338" customWidth="1"/>
    <col min="1794" max="1794" width="70.625" style="338" customWidth="1"/>
    <col min="1795" max="2048" width="9" style="338"/>
    <col min="2049" max="2049" width="10.625" style="338" customWidth="1"/>
    <col min="2050" max="2050" width="70.625" style="338" customWidth="1"/>
    <col min="2051" max="2304" width="9" style="338"/>
    <col min="2305" max="2305" width="10.625" style="338" customWidth="1"/>
    <col min="2306" max="2306" width="70.625" style="338" customWidth="1"/>
    <col min="2307" max="2560" width="9" style="338"/>
    <col min="2561" max="2561" width="10.625" style="338" customWidth="1"/>
    <col min="2562" max="2562" width="70.625" style="338" customWidth="1"/>
    <col min="2563" max="2816" width="9" style="338"/>
    <col min="2817" max="2817" width="10.625" style="338" customWidth="1"/>
    <col min="2818" max="2818" width="70.625" style="338" customWidth="1"/>
    <col min="2819" max="3072" width="9" style="338"/>
    <col min="3073" max="3073" width="10.625" style="338" customWidth="1"/>
    <col min="3074" max="3074" width="70.625" style="338" customWidth="1"/>
    <col min="3075" max="3328" width="9" style="338"/>
    <col min="3329" max="3329" width="10.625" style="338" customWidth="1"/>
    <col min="3330" max="3330" width="70.625" style="338" customWidth="1"/>
    <col min="3331" max="3584" width="9" style="338"/>
    <col min="3585" max="3585" width="10.625" style="338" customWidth="1"/>
    <col min="3586" max="3586" width="70.625" style="338" customWidth="1"/>
    <col min="3587" max="3840" width="9" style="338"/>
    <col min="3841" max="3841" width="10.625" style="338" customWidth="1"/>
    <col min="3842" max="3842" width="70.625" style="338" customWidth="1"/>
    <col min="3843" max="4096" width="9" style="338"/>
    <col min="4097" max="4097" width="10.625" style="338" customWidth="1"/>
    <col min="4098" max="4098" width="70.625" style="338" customWidth="1"/>
    <col min="4099" max="4352" width="9" style="338"/>
    <col min="4353" max="4353" width="10.625" style="338" customWidth="1"/>
    <col min="4354" max="4354" width="70.625" style="338" customWidth="1"/>
    <col min="4355" max="4608" width="9" style="338"/>
    <col min="4609" max="4609" width="10.625" style="338" customWidth="1"/>
    <col min="4610" max="4610" width="70.625" style="338" customWidth="1"/>
    <col min="4611" max="4864" width="9" style="338"/>
    <col min="4865" max="4865" width="10.625" style="338" customWidth="1"/>
    <col min="4866" max="4866" width="70.625" style="338" customWidth="1"/>
    <col min="4867" max="5120" width="9" style="338"/>
    <col min="5121" max="5121" width="10.625" style="338" customWidth="1"/>
    <col min="5122" max="5122" width="70.625" style="338" customWidth="1"/>
    <col min="5123" max="5376" width="9" style="338"/>
    <col min="5377" max="5377" width="10.625" style="338" customWidth="1"/>
    <col min="5378" max="5378" width="70.625" style="338" customWidth="1"/>
    <col min="5379" max="5632" width="9" style="338"/>
    <col min="5633" max="5633" width="10.625" style="338" customWidth="1"/>
    <col min="5634" max="5634" width="70.625" style="338" customWidth="1"/>
    <col min="5635" max="5888" width="9" style="338"/>
    <col min="5889" max="5889" width="10.625" style="338" customWidth="1"/>
    <col min="5890" max="5890" width="70.625" style="338" customWidth="1"/>
    <col min="5891" max="6144" width="9" style="338"/>
    <col min="6145" max="6145" width="10.625" style="338" customWidth="1"/>
    <col min="6146" max="6146" width="70.625" style="338" customWidth="1"/>
    <col min="6147" max="6400" width="9" style="338"/>
    <col min="6401" max="6401" width="10.625" style="338" customWidth="1"/>
    <col min="6402" max="6402" width="70.625" style="338" customWidth="1"/>
    <col min="6403" max="6656" width="9" style="338"/>
    <col min="6657" max="6657" width="10.625" style="338" customWidth="1"/>
    <col min="6658" max="6658" width="70.625" style="338" customWidth="1"/>
    <col min="6659" max="6912" width="9" style="338"/>
    <col min="6913" max="6913" width="10.625" style="338" customWidth="1"/>
    <col min="6914" max="6914" width="70.625" style="338" customWidth="1"/>
    <col min="6915" max="7168" width="9" style="338"/>
    <col min="7169" max="7169" width="10.625" style="338" customWidth="1"/>
    <col min="7170" max="7170" width="70.625" style="338" customWidth="1"/>
    <col min="7171" max="7424" width="9" style="338"/>
    <col min="7425" max="7425" width="10.625" style="338" customWidth="1"/>
    <col min="7426" max="7426" width="70.625" style="338" customWidth="1"/>
    <col min="7427" max="7680" width="9" style="338"/>
    <col min="7681" max="7681" width="10.625" style="338" customWidth="1"/>
    <col min="7682" max="7682" width="70.625" style="338" customWidth="1"/>
    <col min="7683" max="7936" width="9" style="338"/>
    <col min="7937" max="7937" width="10.625" style="338" customWidth="1"/>
    <col min="7938" max="7938" width="70.625" style="338" customWidth="1"/>
    <col min="7939" max="8192" width="9" style="338"/>
    <col min="8193" max="8193" width="10.625" style="338" customWidth="1"/>
    <col min="8194" max="8194" width="70.625" style="338" customWidth="1"/>
    <col min="8195" max="8448" width="9" style="338"/>
    <col min="8449" max="8449" width="10.625" style="338" customWidth="1"/>
    <col min="8450" max="8450" width="70.625" style="338" customWidth="1"/>
    <col min="8451" max="8704" width="9" style="338"/>
    <col min="8705" max="8705" width="10.625" style="338" customWidth="1"/>
    <col min="8706" max="8706" width="70.625" style="338" customWidth="1"/>
    <col min="8707" max="8960" width="9" style="338"/>
    <col min="8961" max="8961" width="10.625" style="338" customWidth="1"/>
    <col min="8962" max="8962" width="70.625" style="338" customWidth="1"/>
    <col min="8963" max="9216" width="9" style="338"/>
    <col min="9217" max="9217" width="10.625" style="338" customWidth="1"/>
    <col min="9218" max="9218" width="70.625" style="338" customWidth="1"/>
    <col min="9219" max="9472" width="9" style="338"/>
    <col min="9473" max="9473" width="10.625" style="338" customWidth="1"/>
    <col min="9474" max="9474" width="70.625" style="338" customWidth="1"/>
    <col min="9475" max="9728" width="9" style="338"/>
    <col min="9729" max="9729" width="10.625" style="338" customWidth="1"/>
    <col min="9730" max="9730" width="70.625" style="338" customWidth="1"/>
    <col min="9731" max="9984" width="9" style="338"/>
    <col min="9985" max="9985" width="10.625" style="338" customWidth="1"/>
    <col min="9986" max="9986" width="70.625" style="338" customWidth="1"/>
    <col min="9987" max="10240" width="9" style="338"/>
    <col min="10241" max="10241" width="10.625" style="338" customWidth="1"/>
    <col min="10242" max="10242" width="70.625" style="338" customWidth="1"/>
    <col min="10243" max="10496" width="9" style="338"/>
    <col min="10497" max="10497" width="10.625" style="338" customWidth="1"/>
    <col min="10498" max="10498" width="70.625" style="338" customWidth="1"/>
    <col min="10499" max="10752" width="9" style="338"/>
    <col min="10753" max="10753" width="10.625" style="338" customWidth="1"/>
    <col min="10754" max="10754" width="70.625" style="338" customWidth="1"/>
    <col min="10755" max="11008" width="9" style="338"/>
    <col min="11009" max="11009" width="10.625" style="338" customWidth="1"/>
    <col min="11010" max="11010" width="70.625" style="338" customWidth="1"/>
    <col min="11011" max="11264" width="9" style="338"/>
    <col min="11265" max="11265" width="10.625" style="338" customWidth="1"/>
    <col min="11266" max="11266" width="70.625" style="338" customWidth="1"/>
    <col min="11267" max="11520" width="9" style="338"/>
    <col min="11521" max="11521" width="10.625" style="338" customWidth="1"/>
    <col min="11522" max="11522" width="70.625" style="338" customWidth="1"/>
    <col min="11523" max="11776" width="9" style="338"/>
    <col min="11777" max="11777" width="10.625" style="338" customWidth="1"/>
    <col min="11778" max="11778" width="70.625" style="338" customWidth="1"/>
    <col min="11779" max="12032" width="9" style="338"/>
    <col min="12033" max="12033" width="10.625" style="338" customWidth="1"/>
    <col min="12034" max="12034" width="70.625" style="338" customWidth="1"/>
    <col min="12035" max="12288" width="9" style="338"/>
    <col min="12289" max="12289" width="10.625" style="338" customWidth="1"/>
    <col min="12290" max="12290" width="70.625" style="338" customWidth="1"/>
    <col min="12291" max="12544" width="9" style="338"/>
    <col min="12545" max="12545" width="10.625" style="338" customWidth="1"/>
    <col min="12546" max="12546" width="70.625" style="338" customWidth="1"/>
    <col min="12547" max="12800" width="9" style="338"/>
    <col min="12801" max="12801" width="10.625" style="338" customWidth="1"/>
    <col min="12802" max="12802" width="70.625" style="338" customWidth="1"/>
    <col min="12803" max="13056" width="9" style="338"/>
    <col min="13057" max="13057" width="10.625" style="338" customWidth="1"/>
    <col min="13058" max="13058" width="70.625" style="338" customWidth="1"/>
    <col min="13059" max="13312" width="9" style="338"/>
    <col min="13313" max="13313" width="10.625" style="338" customWidth="1"/>
    <col min="13314" max="13314" width="70.625" style="338" customWidth="1"/>
    <col min="13315" max="13568" width="9" style="338"/>
    <col min="13569" max="13569" width="10.625" style="338" customWidth="1"/>
    <col min="13570" max="13570" width="70.625" style="338" customWidth="1"/>
    <col min="13571" max="13824" width="9" style="338"/>
    <col min="13825" max="13825" width="10.625" style="338" customWidth="1"/>
    <col min="13826" max="13826" width="70.625" style="338" customWidth="1"/>
    <col min="13827" max="14080" width="9" style="338"/>
    <col min="14081" max="14081" width="10.625" style="338" customWidth="1"/>
    <col min="14082" max="14082" width="70.625" style="338" customWidth="1"/>
    <col min="14083" max="14336" width="9" style="338"/>
    <col min="14337" max="14337" width="10.625" style="338" customWidth="1"/>
    <col min="14338" max="14338" width="70.625" style="338" customWidth="1"/>
    <col min="14339" max="14592" width="9" style="338"/>
    <col min="14593" max="14593" width="10.625" style="338" customWidth="1"/>
    <col min="14594" max="14594" width="70.625" style="338" customWidth="1"/>
    <col min="14595" max="14848" width="9" style="338"/>
    <col min="14849" max="14849" width="10.625" style="338" customWidth="1"/>
    <col min="14850" max="14850" width="70.625" style="338" customWidth="1"/>
    <col min="14851" max="15104" width="9" style="338"/>
    <col min="15105" max="15105" width="10.625" style="338" customWidth="1"/>
    <col min="15106" max="15106" width="70.625" style="338" customWidth="1"/>
    <col min="15107" max="15360" width="9" style="338"/>
    <col min="15361" max="15361" width="10.625" style="338" customWidth="1"/>
    <col min="15362" max="15362" width="70.625" style="338" customWidth="1"/>
    <col min="15363" max="15616" width="9" style="338"/>
    <col min="15617" max="15617" width="10.625" style="338" customWidth="1"/>
    <col min="15618" max="15618" width="70.625" style="338" customWidth="1"/>
    <col min="15619" max="15872" width="9" style="338"/>
    <col min="15873" max="15873" width="10.625" style="338" customWidth="1"/>
    <col min="15874" max="15874" width="70.625" style="338" customWidth="1"/>
    <col min="15875" max="16128" width="9" style="338"/>
    <col min="16129" max="16129" width="10.625" style="338" customWidth="1"/>
    <col min="16130" max="16130" width="70.625" style="338" customWidth="1"/>
    <col min="16131" max="16384" width="9" style="338"/>
  </cols>
  <sheetData>
    <row r="1" spans="1:2" ht="22.5" customHeight="1">
      <c r="A1" s="337" t="s">
        <v>163</v>
      </c>
    </row>
    <row r="2" spans="1:2" s="340" customFormat="1" ht="37.5" customHeight="1" thickBot="1">
      <c r="A2" s="339" t="s">
        <v>164</v>
      </c>
    </row>
    <row r="3" spans="1:2" s="340" customFormat="1" ht="22.5" customHeight="1" thickBot="1">
      <c r="A3" s="341" t="s">
        <v>165</v>
      </c>
      <c r="B3" s="342" t="s">
        <v>166</v>
      </c>
    </row>
    <row r="4" spans="1:2" s="340" customFormat="1" ht="22.5" customHeight="1">
      <c r="A4" s="343" t="s">
        <v>167</v>
      </c>
      <c r="B4" s="344" t="s">
        <v>168</v>
      </c>
    </row>
    <row r="5" spans="1:2" s="340" customFormat="1" ht="22.5" customHeight="1">
      <c r="A5" s="345" t="s">
        <v>169</v>
      </c>
      <c r="B5" s="346" t="s">
        <v>170</v>
      </c>
    </row>
    <row r="6" spans="1:2" s="340" customFormat="1" ht="22.5" customHeight="1">
      <c r="A6" s="345" t="s">
        <v>171</v>
      </c>
      <c r="B6" s="346" t="s">
        <v>172</v>
      </c>
    </row>
    <row r="7" spans="1:2" s="340" customFormat="1" ht="22.5" customHeight="1">
      <c r="A7" s="345" t="s">
        <v>173</v>
      </c>
      <c r="B7" s="346" t="s">
        <v>174</v>
      </c>
    </row>
    <row r="8" spans="1:2" s="340" customFormat="1" ht="22.5" customHeight="1">
      <c r="A8" s="345" t="s">
        <v>175</v>
      </c>
      <c r="B8" s="346" t="s">
        <v>176</v>
      </c>
    </row>
    <row r="9" spans="1:2" s="340" customFormat="1" ht="22.5" customHeight="1">
      <c r="A9" s="345" t="s">
        <v>177</v>
      </c>
      <c r="B9" s="346" t="s">
        <v>178</v>
      </c>
    </row>
    <row r="10" spans="1:2" s="340" customFormat="1" ht="22.5" customHeight="1" thickBot="1">
      <c r="A10" s="347" t="s">
        <v>179</v>
      </c>
      <c r="B10" s="348" t="s">
        <v>180</v>
      </c>
    </row>
    <row r="11" spans="1:2" s="340" customFormat="1" ht="22.5" customHeight="1">
      <c r="A11" s="349" t="s">
        <v>181</v>
      </c>
      <c r="B11" s="349"/>
    </row>
    <row r="12" spans="1:2" s="340" customFormat="1" ht="21.95" customHeight="1">
      <c r="A12" s="350"/>
    </row>
  </sheetData>
  <phoneticPr fontId="4"/>
  <hyperlinks>
    <hyperlink ref="A4" location="'１長野県民所得の推移'!A1" display="１"/>
    <hyperlink ref="A5" location="'２産業別市内総生産'!A1" display="２"/>
    <hyperlink ref="A6" location="'３市民分配所得'!A1" display="３"/>
    <hyperlink ref="A7" location="'４市民所得関連指標'!A1" display="４"/>
    <hyperlink ref="A8" location="'５主要都市別消費者物価指数'!A1" display="５"/>
    <hyperlink ref="A10" location="'７買い物状況'!A1" display="７"/>
    <hyperlink ref="A9" location="'６地元滞留率'!A1" display="６"/>
  </hyperlinks>
  <pageMargins left="0.59055118110236227"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zoomScaleSheetLayoutView="100" workbookViewId="0">
      <selection activeCell="N3" sqref="N3"/>
    </sheetView>
  </sheetViews>
  <sheetFormatPr defaultRowHeight="13.5"/>
  <cols>
    <col min="1" max="1" width="5" customWidth="1"/>
    <col min="2" max="2" width="10" customWidth="1"/>
    <col min="3" max="3" width="11.25" customWidth="1"/>
    <col min="4" max="4" width="7.5" style="1" customWidth="1"/>
    <col min="5" max="5" width="11.25" customWidth="1"/>
    <col min="6" max="6" width="7.5" style="1" customWidth="1"/>
    <col min="7" max="7" width="11.25" style="1" customWidth="1"/>
    <col min="8" max="8" width="7.5" style="1" customWidth="1"/>
    <col min="9" max="9" width="11.25" customWidth="1"/>
    <col min="10" max="10" width="7.5" style="1" customWidth="1"/>
  </cols>
  <sheetData>
    <row r="1" spans="1:10" s="338" customFormat="1" ht="22.5" customHeight="1">
      <c r="A1" s="337" t="s">
        <v>163</v>
      </c>
    </row>
    <row r="2" spans="1:10" s="340" customFormat="1" ht="37.5" customHeight="1">
      <c r="A2" s="339" t="s">
        <v>164</v>
      </c>
    </row>
    <row r="3" spans="1:10" s="72" customFormat="1" ht="22.5" customHeight="1">
      <c r="A3" s="71" t="s">
        <v>103</v>
      </c>
      <c r="C3" s="77"/>
      <c r="D3" s="77"/>
      <c r="E3" s="77"/>
      <c r="F3" s="77"/>
      <c r="G3" s="77"/>
      <c r="H3" s="77"/>
      <c r="I3" s="77"/>
      <c r="J3" s="77"/>
    </row>
    <row r="4" spans="1:10" ht="7.5" customHeight="1">
      <c r="A4" s="17"/>
      <c r="B4" s="17"/>
      <c r="C4" s="17"/>
      <c r="D4" s="17"/>
      <c r="E4" s="17"/>
      <c r="F4" s="17"/>
      <c r="G4" s="17"/>
      <c r="H4" s="17"/>
      <c r="I4" s="17"/>
      <c r="J4" s="17"/>
    </row>
    <row r="5" spans="1:10" ht="27" customHeight="1">
      <c r="A5" s="271" t="s">
        <v>114</v>
      </c>
      <c r="B5" s="272"/>
      <c r="C5" s="277" t="s">
        <v>111</v>
      </c>
      <c r="D5" s="278"/>
      <c r="E5" s="279" t="s">
        <v>110</v>
      </c>
      <c r="F5" s="278"/>
      <c r="G5" s="280" t="s">
        <v>109</v>
      </c>
      <c r="H5" s="280"/>
      <c r="I5" s="278" t="s">
        <v>0</v>
      </c>
      <c r="J5" s="281"/>
    </row>
    <row r="6" spans="1:10" ht="27" customHeight="1">
      <c r="A6" s="273"/>
      <c r="B6" s="274"/>
      <c r="C6" s="95" t="s">
        <v>27</v>
      </c>
      <c r="D6" s="96" t="s">
        <v>136</v>
      </c>
      <c r="E6" s="97" t="s">
        <v>14</v>
      </c>
      <c r="F6" s="96" t="s">
        <v>137</v>
      </c>
      <c r="G6" s="97" t="s">
        <v>14</v>
      </c>
      <c r="H6" s="96" t="s">
        <v>1</v>
      </c>
      <c r="I6" s="98" t="s">
        <v>14</v>
      </c>
      <c r="J6" s="99" t="s">
        <v>1</v>
      </c>
    </row>
    <row r="7" spans="1:10" ht="13.5" customHeight="1">
      <c r="A7" s="275"/>
      <c r="B7" s="276"/>
      <c r="C7" s="199" t="s">
        <v>19</v>
      </c>
      <c r="D7" s="200" t="s">
        <v>20</v>
      </c>
      <c r="E7" s="201" t="s">
        <v>19</v>
      </c>
      <c r="F7" s="200" t="s">
        <v>20</v>
      </c>
      <c r="G7" s="201" t="s">
        <v>19</v>
      </c>
      <c r="H7" s="202" t="s">
        <v>20</v>
      </c>
      <c r="I7" s="201" t="s">
        <v>21</v>
      </c>
      <c r="J7" s="203" t="s">
        <v>20</v>
      </c>
    </row>
    <row r="8" spans="1:10" ht="13.5" customHeight="1">
      <c r="A8" s="188">
        <v>2014</v>
      </c>
      <c r="B8" s="189" t="s">
        <v>140</v>
      </c>
      <c r="C8" s="228">
        <v>7902229</v>
      </c>
      <c r="D8" s="229">
        <v>2.2000000000000002</v>
      </c>
      <c r="E8" s="230">
        <v>7808227</v>
      </c>
      <c r="F8" s="229">
        <v>0.5</v>
      </c>
      <c r="G8" s="230">
        <v>5672337</v>
      </c>
      <c r="H8" s="229">
        <v>0.1</v>
      </c>
      <c r="I8" s="230">
        <v>2688</v>
      </c>
      <c r="J8" s="231">
        <v>0.7</v>
      </c>
    </row>
    <row r="9" spans="1:10" ht="13.5" customHeight="1">
      <c r="A9" s="190">
        <v>2015</v>
      </c>
      <c r="B9" s="191">
        <v>27</v>
      </c>
      <c r="C9" s="232">
        <v>8260718</v>
      </c>
      <c r="D9" s="233">
        <v>4.5</v>
      </c>
      <c r="E9" s="234">
        <v>8039455</v>
      </c>
      <c r="F9" s="233">
        <v>3</v>
      </c>
      <c r="G9" s="234">
        <v>5984080</v>
      </c>
      <c r="H9" s="233">
        <v>5.5</v>
      </c>
      <c r="I9" s="234">
        <v>2851</v>
      </c>
      <c r="J9" s="235">
        <v>6.1</v>
      </c>
    </row>
    <row r="10" spans="1:10" ht="13.5" customHeight="1">
      <c r="A10" s="190">
        <v>2016</v>
      </c>
      <c r="B10" s="191">
        <v>28</v>
      </c>
      <c r="C10" s="232">
        <v>8256134</v>
      </c>
      <c r="D10" s="233">
        <v>-0.1</v>
      </c>
      <c r="E10" s="234">
        <v>8024011</v>
      </c>
      <c r="F10" s="233">
        <v>-0.2</v>
      </c>
      <c r="G10" s="234">
        <v>5947434</v>
      </c>
      <c r="H10" s="233">
        <v>-0.6</v>
      </c>
      <c r="I10" s="234">
        <v>2848</v>
      </c>
      <c r="J10" s="235">
        <v>-0.1</v>
      </c>
    </row>
    <row r="11" spans="1:10" ht="13.5" customHeight="1">
      <c r="A11" s="190">
        <v>2017</v>
      </c>
      <c r="B11" s="191">
        <v>29</v>
      </c>
      <c r="C11" s="232">
        <v>8425513</v>
      </c>
      <c r="D11" s="233">
        <v>2.1</v>
      </c>
      <c r="E11" s="234">
        <v>8219768</v>
      </c>
      <c r="F11" s="233">
        <v>2.4</v>
      </c>
      <c r="G11" s="234">
        <v>6098520</v>
      </c>
      <c r="H11" s="233">
        <v>2.5</v>
      </c>
      <c r="I11" s="234">
        <v>2938</v>
      </c>
      <c r="J11" s="235">
        <v>3.1</v>
      </c>
    </row>
    <row r="12" spans="1:10" ht="13.5" customHeight="1">
      <c r="A12" s="192">
        <v>2018</v>
      </c>
      <c r="B12" s="193">
        <v>30</v>
      </c>
      <c r="C12" s="236">
        <v>8597553</v>
      </c>
      <c r="D12" s="39">
        <v>2</v>
      </c>
      <c r="E12" s="237">
        <v>8396163</v>
      </c>
      <c r="F12" s="39">
        <v>2.1</v>
      </c>
      <c r="G12" s="237">
        <v>6210039</v>
      </c>
      <c r="H12" s="39">
        <v>1.8</v>
      </c>
      <c r="I12" s="237">
        <v>3010</v>
      </c>
      <c r="J12" s="41">
        <v>2.4</v>
      </c>
    </row>
    <row r="13" spans="1:10" ht="13.5" customHeight="1">
      <c r="A13" s="194" t="s">
        <v>132</v>
      </c>
      <c r="B13" s="195" t="s">
        <v>141</v>
      </c>
      <c r="C13" s="238">
        <v>556827900</v>
      </c>
      <c r="D13" s="239">
        <v>0.2</v>
      </c>
      <c r="E13" s="240">
        <v>554787800</v>
      </c>
      <c r="F13" s="239">
        <v>0.3</v>
      </c>
      <c r="G13" s="240">
        <v>402229000</v>
      </c>
      <c r="H13" s="239">
        <v>0.4</v>
      </c>
      <c r="I13" s="240">
        <v>3182</v>
      </c>
      <c r="J13" s="241">
        <v>0.6</v>
      </c>
    </row>
    <row r="14" spans="1:10" ht="13.5" customHeight="1">
      <c r="A14" s="83"/>
      <c r="B14" s="83"/>
      <c r="C14" s="13"/>
      <c r="D14" s="13"/>
      <c r="E14" s="13"/>
      <c r="F14" s="13"/>
      <c r="G14" s="13"/>
      <c r="H14" s="13"/>
      <c r="I14" s="13"/>
      <c r="J14" s="14"/>
    </row>
    <row r="15" spans="1:10" ht="13.5" customHeight="1">
      <c r="C15" s="242"/>
      <c r="D15" s="243"/>
      <c r="E15" s="242"/>
      <c r="F15" s="243"/>
      <c r="G15" s="243"/>
      <c r="H15" s="243"/>
      <c r="I15" s="242"/>
      <c r="J15" s="244" t="s">
        <v>161</v>
      </c>
    </row>
    <row r="17" spans="2:2">
      <c r="B17" s="90"/>
    </row>
    <row r="19" spans="2:2">
      <c r="B19" s="90"/>
    </row>
    <row r="20" spans="2:2">
      <c r="B20" s="90"/>
    </row>
    <row r="21" spans="2:2">
      <c r="B21" s="90"/>
    </row>
  </sheetData>
  <mergeCells count="5">
    <mergeCell ref="A5:B7"/>
    <mergeCell ref="C5:D5"/>
    <mergeCell ref="E5:F5"/>
    <mergeCell ref="G5:H5"/>
    <mergeCell ref="I5:J5"/>
  </mergeCells>
  <phoneticPr fontId="4"/>
  <pageMargins left="0.75" right="0.75" top="1" bottom="1" header="0.51200000000000001" footer="0.51200000000000001"/>
  <pageSetup paperSize="9" scale="88"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zoomScaleSheetLayoutView="100" workbookViewId="0"/>
  </sheetViews>
  <sheetFormatPr defaultRowHeight="13.5"/>
  <cols>
    <col min="1" max="1" width="37.5" bestFit="1" customWidth="1"/>
    <col min="2" max="3" width="10.5" customWidth="1"/>
    <col min="4" max="6" width="10.5" style="1" customWidth="1"/>
  </cols>
  <sheetData>
    <row r="1" spans="1:6" s="338" customFormat="1" ht="22.5" customHeight="1">
      <c r="A1" s="337" t="s">
        <v>163</v>
      </c>
    </row>
    <row r="2" spans="1:6" s="340" customFormat="1" ht="37.5" customHeight="1">
      <c r="A2" s="339" t="s">
        <v>164</v>
      </c>
    </row>
    <row r="3" spans="1:6" s="72" customFormat="1" ht="22.5" customHeight="1">
      <c r="A3" s="71" t="s">
        <v>104</v>
      </c>
      <c r="B3" s="77"/>
      <c r="C3" s="77"/>
      <c r="D3" s="77"/>
      <c r="E3" s="77"/>
      <c r="F3" s="77"/>
    </row>
    <row r="4" spans="1:6" ht="7.5" customHeight="1">
      <c r="A4" s="282"/>
      <c r="B4" s="282"/>
      <c r="C4" s="282"/>
      <c r="D4" s="282"/>
      <c r="E4" s="282"/>
      <c r="F4" s="282"/>
    </row>
    <row r="5" spans="1:6" ht="13.5" customHeight="1">
      <c r="A5" s="283" t="s">
        <v>100</v>
      </c>
      <c r="B5" s="286" t="s">
        <v>116</v>
      </c>
      <c r="C5" s="287"/>
      <c r="D5" s="290" t="s">
        <v>115</v>
      </c>
      <c r="E5" s="288" t="s">
        <v>117</v>
      </c>
      <c r="F5" s="289"/>
    </row>
    <row r="6" spans="1:6" ht="13.5" customHeight="1">
      <c r="A6" s="284"/>
      <c r="B6" s="204" t="s">
        <v>134</v>
      </c>
      <c r="C6" s="205" t="s">
        <v>142</v>
      </c>
      <c r="D6" s="291"/>
      <c r="E6" s="206" t="s">
        <v>134</v>
      </c>
      <c r="F6" s="207" t="s">
        <v>142</v>
      </c>
    </row>
    <row r="7" spans="1:6" ht="13.5" customHeight="1">
      <c r="A7" s="285"/>
      <c r="B7" s="208" t="s">
        <v>135</v>
      </c>
      <c r="C7" s="209" t="s">
        <v>143</v>
      </c>
      <c r="D7" s="187" t="s">
        <v>131</v>
      </c>
      <c r="E7" s="210" t="s">
        <v>135</v>
      </c>
      <c r="F7" s="211" t="s">
        <v>144</v>
      </c>
    </row>
    <row r="8" spans="1:6" ht="13.5" customHeight="1">
      <c r="A8" s="18" t="s">
        <v>2</v>
      </c>
      <c r="B8" s="86">
        <f>SUM(B9)</f>
        <v>3116.1023225000677</v>
      </c>
      <c r="C8" s="107">
        <f>SUM(C9)</f>
        <v>3069.3555859041576</v>
      </c>
      <c r="D8" s="113">
        <f>(C8-B8)/B8*100</f>
        <v>-1.5001669315661268</v>
      </c>
      <c r="E8" s="110">
        <f>B8/B$30*100</f>
        <v>1.764462563520778</v>
      </c>
      <c r="F8" s="24">
        <f>C8/C$30*100</f>
        <v>1.7477658282033195</v>
      </c>
    </row>
    <row r="9" spans="1:6" ht="15" customHeight="1">
      <c r="A9" s="19" t="s">
        <v>23</v>
      </c>
      <c r="B9" s="23">
        <v>3116.1023225000677</v>
      </c>
      <c r="C9" s="109">
        <v>3069.3555859041576</v>
      </c>
      <c r="D9" s="114">
        <f t="shared" ref="D9:D27" si="0">(C9-B9)/B9*100</f>
        <v>-1.5001669315661268</v>
      </c>
      <c r="E9" s="111">
        <f t="shared" ref="E9:E29" si="1">B9/B$30*100</f>
        <v>1.764462563520778</v>
      </c>
      <c r="F9" s="25">
        <f t="shared" ref="F9:F28" si="2">C9/C$30*100</f>
        <v>1.7477658282033195</v>
      </c>
    </row>
    <row r="10" spans="1:6" ht="15" customHeight="1">
      <c r="A10" s="19" t="s">
        <v>3</v>
      </c>
      <c r="B10" s="87">
        <f>SUM(B11:B13)</f>
        <v>64553.985519035035</v>
      </c>
      <c r="C10" s="108">
        <f>SUM(C11:C13)</f>
        <v>63948.27886094022</v>
      </c>
      <c r="D10" s="114">
        <f t="shared" si="0"/>
        <v>-0.93829475163266418</v>
      </c>
      <c r="E10" s="111">
        <f t="shared" si="1"/>
        <v>36.553065010719742</v>
      </c>
      <c r="F10" s="25">
        <f t="shared" si="2"/>
        <v>36.413707515300572</v>
      </c>
    </row>
    <row r="11" spans="1:6" ht="15" customHeight="1">
      <c r="A11" s="19" t="s">
        <v>145</v>
      </c>
      <c r="B11" s="23">
        <v>282.68306514944447</v>
      </c>
      <c r="C11" s="109">
        <v>284.54813957771853</v>
      </c>
      <c r="D11" s="114">
        <f t="shared" si="0"/>
        <v>0.6597757907032944</v>
      </c>
      <c r="E11" s="111">
        <f t="shared" si="1"/>
        <v>0.16006652997110915</v>
      </c>
      <c r="F11" s="25">
        <f t="shared" si="2"/>
        <v>0.16202864116386359</v>
      </c>
    </row>
    <row r="12" spans="1:6" ht="15" customHeight="1">
      <c r="A12" s="19" t="s">
        <v>4</v>
      </c>
      <c r="B12" s="23">
        <v>54482.116664128422</v>
      </c>
      <c r="C12" s="109">
        <v>54844.114692516916</v>
      </c>
      <c r="D12" s="114">
        <f t="shared" si="0"/>
        <v>0.66443458983090031</v>
      </c>
      <c r="E12" s="111">
        <f t="shared" si="1"/>
        <v>30.849967454887402</v>
      </c>
      <c r="F12" s="25">
        <f t="shared" si="2"/>
        <v>31.229574695695682</v>
      </c>
    </row>
    <row r="13" spans="1:6" ht="15" customHeight="1">
      <c r="A13" s="19" t="s">
        <v>5</v>
      </c>
      <c r="B13" s="23">
        <v>9789.1857897571681</v>
      </c>
      <c r="C13" s="109">
        <v>8819.6160288455885</v>
      </c>
      <c r="D13" s="114">
        <f t="shared" si="0"/>
        <v>-9.90449851228772</v>
      </c>
      <c r="E13" s="111">
        <f t="shared" si="1"/>
        <v>5.5430310258612279</v>
      </c>
      <c r="F13" s="25">
        <f t="shared" si="2"/>
        <v>5.0221041784410296</v>
      </c>
    </row>
    <row r="14" spans="1:6" ht="15" customHeight="1">
      <c r="A14" s="19" t="s">
        <v>6</v>
      </c>
      <c r="B14" s="87">
        <f>SUM(B15:B26)</f>
        <v>108247.50695091953</v>
      </c>
      <c r="C14" s="108">
        <f>SUM(C15:C26)</f>
        <v>107986.66690470194</v>
      </c>
      <c r="D14" s="114">
        <f t="shared" si="0"/>
        <v>-0.24096633129468722</v>
      </c>
      <c r="E14" s="111">
        <f t="shared" si="1"/>
        <v>61.29409558544706</v>
      </c>
      <c r="F14" s="25">
        <f t="shared" si="2"/>
        <v>61.490238271632357</v>
      </c>
    </row>
    <row r="15" spans="1:6" ht="15" customHeight="1">
      <c r="A15" s="19" t="s">
        <v>138</v>
      </c>
      <c r="B15" s="23">
        <v>2355.4815696385144</v>
      </c>
      <c r="C15" s="109">
        <v>2045.7070316498073</v>
      </c>
      <c r="D15" s="114">
        <f t="shared" si="0"/>
        <v>-13.15121892616833</v>
      </c>
      <c r="E15" s="111">
        <f t="shared" si="1"/>
        <v>1.3337684769464848</v>
      </c>
      <c r="F15" s="25">
        <f t="shared" si="2"/>
        <v>1.1648754093050282</v>
      </c>
    </row>
    <row r="16" spans="1:6" ht="15" customHeight="1">
      <c r="A16" s="19" t="s">
        <v>65</v>
      </c>
      <c r="B16" s="23">
        <v>12020.932173199126</v>
      </c>
      <c r="C16" s="109">
        <v>11744.393325506577</v>
      </c>
      <c r="D16" s="114">
        <f t="shared" si="0"/>
        <v>-2.3004775645361115</v>
      </c>
      <c r="E16" s="111">
        <f t="shared" si="1"/>
        <v>6.806735659827444</v>
      </c>
      <c r="F16" s="25">
        <f t="shared" si="2"/>
        <v>6.6875436073832892</v>
      </c>
    </row>
    <row r="17" spans="1:6" ht="15" customHeight="1">
      <c r="A17" s="19" t="s">
        <v>139</v>
      </c>
      <c r="B17" s="23">
        <v>12326.588310922756</v>
      </c>
      <c r="C17" s="109">
        <v>13076.227173235542</v>
      </c>
      <c r="D17" s="114">
        <f t="shared" si="0"/>
        <v>6.0814788602010896</v>
      </c>
      <c r="E17" s="111">
        <f t="shared" si="1"/>
        <v>6.9798104681960584</v>
      </c>
      <c r="F17" s="25">
        <f t="shared" si="2"/>
        <v>7.4459222385836688</v>
      </c>
    </row>
    <row r="18" spans="1:6" ht="15" customHeight="1">
      <c r="A18" s="19" t="s">
        <v>66</v>
      </c>
      <c r="B18" s="23">
        <v>4446.4581360050388</v>
      </c>
      <c r="C18" s="109">
        <v>3899.7489953687991</v>
      </c>
      <c r="D18" s="114">
        <f t="shared" si="0"/>
        <v>-12.295384863950064</v>
      </c>
      <c r="E18" s="111">
        <f t="shared" si="1"/>
        <v>2.5177635742553832</v>
      </c>
      <c r="F18" s="25">
        <f t="shared" si="2"/>
        <v>2.2206120607130728</v>
      </c>
    </row>
    <row r="19" spans="1:6" ht="15" customHeight="1">
      <c r="A19" s="19" t="s">
        <v>67</v>
      </c>
      <c r="B19" s="23">
        <v>4635.6002718504033</v>
      </c>
      <c r="C19" s="109">
        <v>4814.098728268069</v>
      </c>
      <c r="D19" s="114">
        <f t="shared" si="0"/>
        <v>3.8506006978555565</v>
      </c>
      <c r="E19" s="111">
        <f t="shared" si="1"/>
        <v>2.6248634648699349</v>
      </c>
      <c r="F19" s="25">
        <f t="shared" si="2"/>
        <v>2.7412650686366971</v>
      </c>
    </row>
    <row r="20" spans="1:6" ht="15" customHeight="1">
      <c r="A20" s="19" t="s">
        <v>68</v>
      </c>
      <c r="B20" s="23">
        <v>6234.9606739395067</v>
      </c>
      <c r="C20" s="109">
        <v>5967.2624819724115</v>
      </c>
      <c r="D20" s="114">
        <f t="shared" si="0"/>
        <v>-4.2935024929026921</v>
      </c>
      <c r="E20" s="111">
        <f t="shared" si="1"/>
        <v>3.5304857015619717</v>
      </c>
      <c r="F20" s="25">
        <f t="shared" si="2"/>
        <v>3.3979045965894064</v>
      </c>
    </row>
    <row r="21" spans="1:6" ht="15" customHeight="1">
      <c r="A21" s="19" t="s">
        <v>69</v>
      </c>
      <c r="B21" s="23">
        <v>17752.537826789478</v>
      </c>
      <c r="C21" s="109">
        <v>17945.916618129668</v>
      </c>
      <c r="D21" s="114">
        <f t="shared" si="0"/>
        <v>1.0893022351337951</v>
      </c>
      <c r="E21" s="111">
        <f t="shared" si="1"/>
        <v>10.052201487955429</v>
      </c>
      <c r="F21" s="25">
        <f t="shared" si="2"/>
        <v>10.218842015241343</v>
      </c>
    </row>
    <row r="22" spans="1:6" ht="15" customHeight="1">
      <c r="A22" s="19" t="s">
        <v>70</v>
      </c>
      <c r="B22" s="23">
        <v>9628.323674220057</v>
      </c>
      <c r="C22" s="109">
        <v>9374.4314286735225</v>
      </c>
      <c r="D22" s="114">
        <f t="shared" si="0"/>
        <v>-2.6369309356137847</v>
      </c>
      <c r="E22" s="111">
        <f t="shared" si="1"/>
        <v>5.4519444210650594</v>
      </c>
      <c r="F22" s="25">
        <f t="shared" si="2"/>
        <v>5.3380295802528819</v>
      </c>
    </row>
    <row r="23" spans="1:6" ht="15" customHeight="1">
      <c r="A23" s="19" t="s">
        <v>71</v>
      </c>
      <c r="B23" s="23">
        <v>9754.8340614937861</v>
      </c>
      <c r="C23" s="109">
        <v>9125.0851777995249</v>
      </c>
      <c r="D23" s="114">
        <f t="shared" si="0"/>
        <v>-6.4557621352077197</v>
      </c>
      <c r="E23" s="111">
        <f t="shared" si="1"/>
        <v>5.5235796946018789</v>
      </c>
      <c r="F23" s="25">
        <f t="shared" si="2"/>
        <v>5.1960457518983025</v>
      </c>
    </row>
    <row r="24" spans="1:6" ht="15" customHeight="1">
      <c r="A24" s="19" t="s">
        <v>72</v>
      </c>
      <c r="B24" s="23">
        <v>8037.4326523484151</v>
      </c>
      <c r="C24" s="109">
        <v>8490.5816617638629</v>
      </c>
      <c r="D24" s="114">
        <f t="shared" si="0"/>
        <v>5.6379820399869187</v>
      </c>
      <c r="E24" s="111">
        <f t="shared" si="1"/>
        <v>4.5511178883593875</v>
      </c>
      <c r="F24" s="25">
        <f t="shared" si="2"/>
        <v>4.8347439958245388</v>
      </c>
    </row>
    <row r="25" spans="1:6" ht="15" customHeight="1">
      <c r="A25" s="19" t="s">
        <v>73</v>
      </c>
      <c r="B25" s="23">
        <v>15600.205132061337</v>
      </c>
      <c r="C25" s="109">
        <v>16240.954872930899</v>
      </c>
      <c r="D25" s="114">
        <f t="shared" si="0"/>
        <v>4.1073161246623693</v>
      </c>
      <c r="E25" s="111">
        <f t="shared" si="1"/>
        <v>8.8334640810776364</v>
      </c>
      <c r="F25" s="25">
        <f t="shared" si="2"/>
        <v>9.2479952712742364</v>
      </c>
    </row>
    <row r="26" spans="1:6" ht="15" customHeight="1">
      <c r="A26" s="19" t="s">
        <v>74</v>
      </c>
      <c r="B26" s="23">
        <v>5454.1524684511014</v>
      </c>
      <c r="C26" s="109">
        <v>5262.2594094032575</v>
      </c>
      <c r="D26" s="114">
        <f t="shared" si="0"/>
        <v>-3.5182928999111525</v>
      </c>
      <c r="E26" s="111">
        <f t="shared" si="1"/>
        <v>3.0883606667303849</v>
      </c>
      <c r="F26" s="25">
        <f t="shared" si="2"/>
        <v>2.9964586759298939</v>
      </c>
    </row>
    <row r="27" spans="1:6" ht="15" customHeight="1">
      <c r="A27" s="20" t="s">
        <v>7</v>
      </c>
      <c r="B27" s="23">
        <f>SUM(B9,B11:B13,B15:B26)</f>
        <v>175917.59479245462</v>
      </c>
      <c r="C27" s="109">
        <f>SUM(C9,C11:C13,C15:C26)</f>
        <v>175004.30135154634</v>
      </c>
      <c r="D27" s="114">
        <f t="shared" si="0"/>
        <v>-0.51915980433098419</v>
      </c>
      <c r="E27" s="111">
        <f>B27/B$30*100</f>
        <v>99.611623159687568</v>
      </c>
      <c r="F27" s="25">
        <f t="shared" si="2"/>
        <v>99.651711615136279</v>
      </c>
    </row>
    <row r="28" spans="1:6" ht="15" customHeight="1">
      <c r="A28" s="21" t="s">
        <v>24</v>
      </c>
      <c r="B28" s="23">
        <v>3107.9378662630456</v>
      </c>
      <c r="C28" s="109">
        <v>3044.000173081492</v>
      </c>
      <c r="D28" s="114">
        <f>(C28-B28)/B28*100</f>
        <v>-2.0572384626991176</v>
      </c>
      <c r="E28" s="111">
        <f>B28/B$30*100</f>
        <v>1.759839519765857</v>
      </c>
      <c r="F28" s="25">
        <f t="shared" si="2"/>
        <v>1.7333278385826454</v>
      </c>
    </row>
    <row r="29" spans="1:6" ht="15" customHeight="1">
      <c r="A29" s="19" t="s">
        <v>25</v>
      </c>
      <c r="B29" s="23">
        <v>2422.0508437081239</v>
      </c>
      <c r="C29" s="109">
        <v>2432.350212694068</v>
      </c>
      <c r="D29" s="114">
        <f>(C29-B29)/B29*100</f>
        <v>0.42523339312629277</v>
      </c>
      <c r="E29" s="111">
        <f t="shared" si="1"/>
        <v>1.3714626794533982</v>
      </c>
      <c r="F29" s="25">
        <f>C29/C$30*100</f>
        <v>1.3850394537189064</v>
      </c>
    </row>
    <row r="30" spans="1:6" ht="15" customHeight="1">
      <c r="A30" s="22" t="s">
        <v>26</v>
      </c>
      <c r="B30" s="245">
        <v>176603.48181500949</v>
      </c>
      <c r="C30" s="246">
        <v>175615.95131193375</v>
      </c>
      <c r="D30" s="115">
        <f>(C30-B30)/B30*100</f>
        <v>-0.55917952065643495</v>
      </c>
      <c r="E30" s="112">
        <f>B30/B$30*100</f>
        <v>100</v>
      </c>
      <c r="F30" s="27">
        <f>C30/C$30*100</f>
        <v>100</v>
      </c>
    </row>
    <row r="31" spans="1:6" ht="15" customHeight="1">
      <c r="A31" s="84"/>
      <c r="B31" s="247"/>
      <c r="C31" s="8"/>
      <c r="D31" s="248"/>
      <c r="E31" s="7"/>
      <c r="F31" s="65"/>
    </row>
    <row r="32" spans="1:6">
      <c r="A32" s="13"/>
      <c r="B32" s="13"/>
      <c r="C32" s="13"/>
      <c r="D32" s="13"/>
      <c r="E32" s="13"/>
      <c r="F32" s="14" t="s">
        <v>162</v>
      </c>
    </row>
    <row r="36" spans="2:3">
      <c r="B36" s="69"/>
      <c r="C36" s="69"/>
    </row>
    <row r="37" spans="2:3">
      <c r="B37" s="69"/>
      <c r="C37" s="69"/>
    </row>
    <row r="38" spans="2:3">
      <c r="B38" s="69"/>
      <c r="C38" s="69"/>
    </row>
    <row r="39" spans="2:3">
      <c r="B39" s="69"/>
      <c r="C39" s="69"/>
    </row>
    <row r="40" spans="2:3">
      <c r="B40" s="69"/>
      <c r="C40" s="69"/>
    </row>
    <row r="41" spans="2:3">
      <c r="B41" s="69"/>
      <c r="C41" s="69"/>
    </row>
    <row r="42" spans="2:3">
      <c r="B42" s="69"/>
      <c r="C42" s="69"/>
    </row>
    <row r="43" spans="2:3">
      <c r="B43" s="69"/>
      <c r="C43" s="69"/>
    </row>
  </sheetData>
  <mergeCells count="5">
    <mergeCell ref="A4:F4"/>
    <mergeCell ref="A5:A7"/>
    <mergeCell ref="B5:C5"/>
    <mergeCell ref="E5:F5"/>
    <mergeCell ref="D5:D6"/>
  </mergeCells>
  <phoneticPr fontId="4"/>
  <pageMargins left="0.75" right="0.75" top="1" bottom="1" header="0.51200000000000001" footer="0.5120000000000000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pane xSplit="1" ySplit="7" topLeftCell="B8" activePane="bottomRight" state="frozen"/>
      <selection sqref="A1:XFD2"/>
      <selection pane="topRight" sqref="A1:XFD2"/>
      <selection pane="bottomLeft" sqref="A1:XFD2"/>
      <selection pane="bottomRight"/>
    </sheetView>
  </sheetViews>
  <sheetFormatPr defaultRowHeight="13.5"/>
  <cols>
    <col min="1" max="1" width="37.5" customWidth="1"/>
    <col min="2" max="5" width="10.5" customWidth="1"/>
    <col min="6" max="6" width="10.5" style="1" customWidth="1"/>
    <col min="7" max="7" width="11.5" style="1" customWidth="1"/>
  </cols>
  <sheetData>
    <row r="1" spans="1:7" s="338" customFormat="1" ht="22.5" customHeight="1">
      <c r="A1" s="337" t="s">
        <v>163</v>
      </c>
    </row>
    <row r="2" spans="1:7" s="340" customFormat="1" ht="37.5" customHeight="1">
      <c r="A2" s="339" t="s">
        <v>164</v>
      </c>
    </row>
    <row r="3" spans="1:7" s="72" customFormat="1" ht="22.5" customHeight="1">
      <c r="A3" s="71" t="s">
        <v>105</v>
      </c>
      <c r="B3" s="76"/>
      <c r="C3" s="76"/>
      <c r="D3" s="76"/>
      <c r="E3" s="76"/>
      <c r="F3" s="76"/>
      <c r="G3" s="75"/>
    </row>
    <row r="4" spans="1:7" ht="7.5" customHeight="1">
      <c r="B4" s="17"/>
      <c r="C4" s="17"/>
      <c r="D4" s="17"/>
      <c r="E4" s="17"/>
      <c r="F4" s="28"/>
      <c r="G4" s="4"/>
    </row>
    <row r="5" spans="1:7" ht="13.5" customHeight="1">
      <c r="A5" s="295" t="s">
        <v>100</v>
      </c>
      <c r="B5" s="292" t="s">
        <v>118</v>
      </c>
      <c r="C5" s="297"/>
      <c r="D5" s="290" t="s">
        <v>115</v>
      </c>
      <c r="E5" s="293" t="s">
        <v>117</v>
      </c>
      <c r="F5" s="294"/>
      <c r="G5" s="5"/>
    </row>
    <row r="6" spans="1:7" ht="13.5" customHeight="1">
      <c r="A6" s="284"/>
      <c r="B6" s="101" t="s">
        <v>134</v>
      </c>
      <c r="C6" s="105" t="s">
        <v>142</v>
      </c>
      <c r="D6" s="291"/>
      <c r="E6" s="101" t="s">
        <v>134</v>
      </c>
      <c r="F6" s="103" t="s">
        <v>142</v>
      </c>
      <c r="G6" s="5"/>
    </row>
    <row r="7" spans="1:7" ht="13.5" customHeight="1">
      <c r="A7" s="296"/>
      <c r="B7" s="102" t="s">
        <v>135</v>
      </c>
      <c r="C7" s="106" t="s">
        <v>143</v>
      </c>
      <c r="D7" s="187" t="s">
        <v>131</v>
      </c>
      <c r="E7" s="102" t="s">
        <v>135</v>
      </c>
      <c r="F7" s="104" t="s">
        <v>143</v>
      </c>
      <c r="G7" s="6"/>
    </row>
    <row r="8" spans="1:7" ht="11.25" customHeight="1">
      <c r="A8" s="130" t="s">
        <v>75</v>
      </c>
      <c r="B8" s="249">
        <v>109783.85277242305</v>
      </c>
      <c r="C8" s="250">
        <v>108715.98985997945</v>
      </c>
      <c r="D8" s="134">
        <v>-0.9726957885666746</v>
      </c>
      <c r="E8" s="135">
        <v>73.355131711963324</v>
      </c>
      <c r="F8" s="136">
        <v>74.223370921933579</v>
      </c>
      <c r="G8" s="11"/>
    </row>
    <row r="9" spans="1:7" ht="11.25" customHeight="1">
      <c r="A9" s="196" t="s">
        <v>90</v>
      </c>
      <c r="B9" s="251">
        <v>95230.423660065746</v>
      </c>
      <c r="C9" s="252">
        <v>93990.944159218925</v>
      </c>
      <c r="D9" s="137">
        <v>-1.3015583184542614</v>
      </c>
      <c r="E9" s="138">
        <v>63.630853665257192</v>
      </c>
      <c r="F9" s="139">
        <v>64.17018067551605</v>
      </c>
      <c r="G9" s="9"/>
    </row>
    <row r="10" spans="1:7" ht="11.25" customHeight="1">
      <c r="A10" s="196" t="s">
        <v>93</v>
      </c>
      <c r="B10" s="251">
        <v>14553.429112357311</v>
      </c>
      <c r="C10" s="252">
        <v>14725.045700760524</v>
      </c>
      <c r="D10" s="137">
        <v>1.1792175375183087</v>
      </c>
      <c r="E10" s="138">
        <v>9.7242780467061358</v>
      </c>
      <c r="F10" s="139">
        <v>10.053190246417524</v>
      </c>
      <c r="G10" s="9"/>
    </row>
    <row r="11" spans="1:7" ht="11.25" customHeight="1">
      <c r="A11" s="198" t="s">
        <v>78</v>
      </c>
      <c r="B11" s="251">
        <v>13247.530864217248</v>
      </c>
      <c r="C11" s="252">
        <v>13490.527364115931</v>
      </c>
      <c r="D11" s="137">
        <v>1.8342776656972239</v>
      </c>
      <c r="E11" s="138">
        <v>8.8517058461903293</v>
      </c>
      <c r="F11" s="139">
        <v>9.2103509131353185</v>
      </c>
      <c r="G11" s="9"/>
    </row>
    <row r="12" spans="1:7" ht="11.25" customHeight="1">
      <c r="A12" s="198" t="s">
        <v>82</v>
      </c>
      <c r="B12" s="251">
        <v>1305.8982481400642</v>
      </c>
      <c r="C12" s="252">
        <v>1234.5183366445929</v>
      </c>
      <c r="D12" s="137">
        <v>-5.465962726968562</v>
      </c>
      <c r="E12" s="138">
        <v>0.87257220051580719</v>
      </c>
      <c r="F12" s="139">
        <v>0.84283933328220539</v>
      </c>
      <c r="G12" s="9"/>
    </row>
    <row r="13" spans="1:7" ht="11.25" customHeight="1">
      <c r="A13" s="132" t="s">
        <v>85</v>
      </c>
      <c r="B13" s="251">
        <v>8196.1537578838597</v>
      </c>
      <c r="C13" s="252">
        <v>8122.3254999151741</v>
      </c>
      <c r="D13" s="137">
        <v>-0.90076711771872786</v>
      </c>
      <c r="E13" s="138">
        <v>5.4764878737440199</v>
      </c>
      <c r="F13" s="139">
        <v>5.545333111581324</v>
      </c>
      <c r="G13" s="9"/>
    </row>
    <row r="14" spans="1:7" ht="11.25" customHeight="1">
      <c r="A14" s="198" t="s">
        <v>79</v>
      </c>
      <c r="B14" s="251">
        <v>8787.8969233235184</v>
      </c>
      <c r="C14" s="252">
        <v>8635.445997217008</v>
      </c>
      <c r="D14" s="137">
        <v>-1.7347828204709375</v>
      </c>
      <c r="E14" s="138">
        <v>5.871877512058699</v>
      </c>
      <c r="F14" s="139">
        <v>5.895654467694011</v>
      </c>
      <c r="G14" s="9"/>
    </row>
    <row r="15" spans="1:7" ht="11.25" customHeight="1">
      <c r="A15" s="198" t="s">
        <v>83</v>
      </c>
      <c r="B15" s="251">
        <v>591.74316543965858</v>
      </c>
      <c r="C15" s="252">
        <v>513.12049730183355</v>
      </c>
      <c r="D15" s="137">
        <v>-13.286620400492378</v>
      </c>
      <c r="E15" s="138">
        <v>0.39538963831467844</v>
      </c>
      <c r="F15" s="139">
        <v>0.35032135611268589</v>
      </c>
      <c r="G15" s="9"/>
    </row>
    <row r="16" spans="1:7" ht="11.25" customHeight="1">
      <c r="A16" s="196" t="s">
        <v>91</v>
      </c>
      <c r="B16" s="251">
        <v>288.66735162272056</v>
      </c>
      <c r="C16" s="252">
        <v>316.15553339201193</v>
      </c>
      <c r="D16" s="137">
        <v>9.5224422210439617</v>
      </c>
      <c r="E16" s="138">
        <v>0.19288111197120755</v>
      </c>
      <c r="F16" s="139">
        <v>0.21584800409029264</v>
      </c>
      <c r="G16" s="9"/>
    </row>
    <row r="17" spans="1:7" ht="11.25" customHeight="1">
      <c r="A17" s="198" t="s">
        <v>79</v>
      </c>
      <c r="B17" s="251">
        <v>723.3079725614673</v>
      </c>
      <c r="C17" s="252">
        <v>714.91546203601877</v>
      </c>
      <c r="D17" s="137">
        <v>-1.1602955924470093</v>
      </c>
      <c r="E17" s="138">
        <v>0.48329831988632377</v>
      </c>
      <c r="F17" s="139">
        <v>0.48809228141019451</v>
      </c>
      <c r="G17" s="9"/>
    </row>
    <row r="18" spans="1:7" ht="11.25" customHeight="1">
      <c r="A18" s="198" t="s">
        <v>83</v>
      </c>
      <c r="B18" s="251">
        <v>434.64062093874674</v>
      </c>
      <c r="C18" s="252">
        <v>398.75992864400683</v>
      </c>
      <c r="D18" s="137">
        <v>-8.2552551616652767</v>
      </c>
      <c r="E18" s="138">
        <v>0.29041720791511616</v>
      </c>
      <c r="F18" s="139">
        <v>0.27224427731990192</v>
      </c>
      <c r="G18" s="9"/>
    </row>
    <row r="19" spans="1:7" ht="11.25" customHeight="1">
      <c r="A19" s="196" t="s">
        <v>94</v>
      </c>
      <c r="B19" s="251">
        <v>7785.8561094955012</v>
      </c>
      <c r="C19" s="252">
        <v>7690.9137502267249</v>
      </c>
      <c r="D19" s="137">
        <v>-1.2194209337234752</v>
      </c>
      <c r="E19" s="138">
        <v>5.2023360993384751</v>
      </c>
      <c r="F19" s="139">
        <v>5.250796545631391</v>
      </c>
      <c r="G19" s="9"/>
    </row>
    <row r="20" spans="1:7" ht="11.25" customHeight="1">
      <c r="A20" s="197" t="s">
        <v>76</v>
      </c>
      <c r="B20" s="251">
        <v>723.59778907328564</v>
      </c>
      <c r="C20" s="252">
        <v>779.04692379047196</v>
      </c>
      <c r="D20" s="137">
        <v>7.6629773548921758</v>
      </c>
      <c r="E20" s="138">
        <v>0.48349196884161055</v>
      </c>
      <c r="F20" s="139">
        <v>0.53187657919102027</v>
      </c>
      <c r="G20" s="9"/>
    </row>
    <row r="21" spans="1:7" ht="11.25" customHeight="1">
      <c r="A21" s="198" t="s">
        <v>79</v>
      </c>
      <c r="B21" s="251">
        <v>865.22346394856811</v>
      </c>
      <c r="C21" s="252">
        <v>879.54605967038333</v>
      </c>
      <c r="D21" s="137">
        <v>1.6553637665409644</v>
      </c>
      <c r="E21" s="138">
        <v>0.57812309875657086</v>
      </c>
      <c r="F21" s="139">
        <v>0.60049007983021574</v>
      </c>
      <c r="G21" s="9"/>
    </row>
    <row r="22" spans="1:7" ht="11.25" customHeight="1">
      <c r="A22" s="198" t="s">
        <v>86</v>
      </c>
      <c r="B22" s="251">
        <v>141.6256748752825</v>
      </c>
      <c r="C22" s="252">
        <v>100.49913587991136</v>
      </c>
      <c r="D22" s="137">
        <v>-29.03890063125046</v>
      </c>
      <c r="E22" s="138">
        <v>9.4631129914960324E-2</v>
      </c>
      <c r="F22" s="139">
        <v>6.8613500639195441E-2</v>
      </c>
      <c r="G22" s="9"/>
    </row>
    <row r="23" spans="1:7" ht="11.25" customHeight="1">
      <c r="A23" s="197" t="s">
        <v>87</v>
      </c>
      <c r="B23" s="251">
        <v>1375.8735102295118</v>
      </c>
      <c r="C23" s="252">
        <v>1834.0197577154388</v>
      </c>
      <c r="D23" s="137">
        <v>33.298573166766097</v>
      </c>
      <c r="E23" s="138">
        <v>0.91932811623130994</v>
      </c>
      <c r="F23" s="139">
        <v>1.2521353016275933</v>
      </c>
      <c r="G23" s="9"/>
    </row>
    <row r="24" spans="1:7" ht="11.25" customHeight="1">
      <c r="A24" s="197" t="s">
        <v>77</v>
      </c>
      <c r="B24" s="251">
        <v>3874.6272989413742</v>
      </c>
      <c r="C24" s="252">
        <v>3567.2786688985966</v>
      </c>
      <c r="D24" s="137">
        <v>-7.9323404892839982</v>
      </c>
      <c r="E24" s="138">
        <v>2.5889398911677497</v>
      </c>
      <c r="F24" s="139">
        <v>2.4354784256168669</v>
      </c>
      <c r="G24" s="9"/>
    </row>
    <row r="25" spans="1:7" ht="11.25" customHeight="1">
      <c r="A25" s="197" t="s">
        <v>88</v>
      </c>
      <c r="B25" s="251">
        <v>1811.75751125133</v>
      </c>
      <c r="C25" s="252">
        <v>1510.5683998222173</v>
      </c>
      <c r="D25" s="137">
        <v>-16.624140347627968</v>
      </c>
      <c r="E25" s="138">
        <v>1.2105761230978058</v>
      </c>
      <c r="F25" s="139">
        <v>1.03130623919591</v>
      </c>
      <c r="G25" s="9"/>
    </row>
    <row r="26" spans="1:7" ht="11.25" customHeight="1">
      <c r="A26" s="196" t="s">
        <v>96</v>
      </c>
      <c r="B26" s="251">
        <v>121.63029676563838</v>
      </c>
      <c r="C26" s="252">
        <v>115.25621629643726</v>
      </c>
      <c r="D26" s="137">
        <v>-5.2405368059595583</v>
      </c>
      <c r="E26" s="138">
        <v>8.1270662434337393E-2</v>
      </c>
      <c r="F26" s="139">
        <v>7.8688561859640738E-2</v>
      </c>
      <c r="G26" s="9"/>
    </row>
    <row r="27" spans="1:7" ht="11.25" customHeight="1">
      <c r="A27" s="198" t="s">
        <v>79</v>
      </c>
      <c r="B27" s="251">
        <v>137.10716639126773</v>
      </c>
      <c r="C27" s="252">
        <v>129.11764907435261</v>
      </c>
      <c r="D27" s="137">
        <v>-5.8272062119022543</v>
      </c>
      <c r="E27" s="138">
        <v>9.1611962918939333E-2</v>
      </c>
      <c r="F27" s="139">
        <v>8.8152140013229324E-2</v>
      </c>
      <c r="G27" s="9"/>
    </row>
    <row r="28" spans="1:7" ht="11.25" customHeight="1">
      <c r="A28" s="198" t="s">
        <v>83</v>
      </c>
      <c r="B28" s="251">
        <v>15.476869625629343</v>
      </c>
      <c r="C28" s="252">
        <v>13.861432777915358</v>
      </c>
      <c r="D28" s="137">
        <v>-10.437749278696892</v>
      </c>
      <c r="E28" s="138">
        <v>1.0341300484601926E-2</v>
      </c>
      <c r="F28" s="139">
        <v>9.4635781535885866E-3</v>
      </c>
      <c r="G28" s="9"/>
    </row>
    <row r="29" spans="1:7" ht="11.25" customHeight="1">
      <c r="A29" s="131" t="s">
        <v>101</v>
      </c>
      <c r="B29" s="251">
        <v>25768.917649241201</v>
      </c>
      <c r="C29" s="252">
        <v>23700.030303005526</v>
      </c>
      <c r="D29" s="137">
        <v>-8.0286156151249752</v>
      </c>
      <c r="E29" s="138">
        <v>17.2182183490435</v>
      </c>
      <c r="F29" s="139">
        <v>16.18065697885536</v>
      </c>
      <c r="G29" s="9"/>
    </row>
    <row r="30" spans="1:7" ht="11.25" customHeight="1">
      <c r="A30" s="196" t="s">
        <v>92</v>
      </c>
      <c r="B30" s="251">
        <v>13346.64729513364</v>
      </c>
      <c r="C30" s="252">
        <v>11715.950535895157</v>
      </c>
      <c r="D30" s="137">
        <v>-12.21802542000983</v>
      </c>
      <c r="E30" s="138">
        <v>8.9179332435814871</v>
      </c>
      <c r="F30" s="139">
        <v>7.9987989204602652</v>
      </c>
      <c r="G30" s="9"/>
    </row>
    <row r="31" spans="1:7" ht="11.25" customHeight="1">
      <c r="A31" s="198" t="s">
        <v>80</v>
      </c>
      <c r="B31" s="251">
        <v>11583.636628166234</v>
      </c>
      <c r="C31" s="252">
        <v>9697.9754471751367</v>
      </c>
      <c r="D31" s="137">
        <v>-16.278663096233622</v>
      </c>
      <c r="E31" s="138">
        <v>7.7399286789842048</v>
      </c>
      <c r="F31" s="139">
        <v>6.6210722979625256</v>
      </c>
      <c r="G31" s="9"/>
    </row>
    <row r="32" spans="1:7" ht="11.25" customHeight="1">
      <c r="A32" s="198" t="s">
        <v>84</v>
      </c>
      <c r="B32" s="251">
        <v>1763.0106669674065</v>
      </c>
      <c r="C32" s="252">
        <v>2017.9750887200198</v>
      </c>
      <c r="D32" s="137">
        <v>14.461876296595713</v>
      </c>
      <c r="E32" s="138">
        <v>1.1780045645972828</v>
      </c>
      <c r="F32" s="139">
        <v>1.3777266224977385</v>
      </c>
      <c r="G32" s="9"/>
    </row>
    <row r="33" spans="1:7" ht="11.25" customHeight="1">
      <c r="A33" s="196" t="s">
        <v>95</v>
      </c>
      <c r="B33" s="251">
        <v>824.97106117415024</v>
      </c>
      <c r="C33" s="252">
        <v>590.77938343902474</v>
      </c>
      <c r="D33" s="137">
        <v>-28.38786580002083</v>
      </c>
      <c r="E33" s="138">
        <v>0.55122733737933738</v>
      </c>
      <c r="F33" s="139">
        <v>0.40334119540742819</v>
      </c>
      <c r="G33" s="9"/>
    </row>
    <row r="34" spans="1:7" ht="11.25" customHeight="1">
      <c r="A34" s="198" t="s">
        <v>80</v>
      </c>
      <c r="B34" s="251">
        <v>760.49628747609086</v>
      </c>
      <c r="C34" s="252">
        <v>506.36142029242097</v>
      </c>
      <c r="D34" s="137">
        <v>-33.416976699134722</v>
      </c>
      <c r="E34" s="138">
        <v>0.50814672582051068</v>
      </c>
      <c r="F34" s="139">
        <v>0.34570674992084893</v>
      </c>
      <c r="G34" s="9"/>
    </row>
    <row r="35" spans="1:7" ht="11.25" customHeight="1">
      <c r="A35" s="198" t="s">
        <v>84</v>
      </c>
      <c r="B35" s="251">
        <v>64.474773698059437</v>
      </c>
      <c r="C35" s="252">
        <v>84.417963146603824</v>
      </c>
      <c r="D35" s="137">
        <v>30.931771148108179</v>
      </c>
      <c r="E35" s="138">
        <v>4.3080611558826712E-2</v>
      </c>
      <c r="F35" s="139">
        <v>5.7634445486579318E-2</v>
      </c>
      <c r="G35" s="9"/>
    </row>
    <row r="36" spans="1:7" ht="11.25" customHeight="1">
      <c r="A36" s="196" t="s">
        <v>97</v>
      </c>
      <c r="B36" s="251">
        <v>11597.29929293341</v>
      </c>
      <c r="C36" s="252">
        <v>11393.300383671343</v>
      </c>
      <c r="D36" s="137">
        <v>-1.759020821221454</v>
      </c>
      <c r="E36" s="138">
        <v>7.7490577680826735</v>
      </c>
      <c r="F36" s="139">
        <v>7.7785168629876669</v>
      </c>
      <c r="G36" s="9"/>
    </row>
    <row r="37" spans="1:7" ht="11.25" customHeight="1">
      <c r="A37" s="198" t="s">
        <v>81</v>
      </c>
      <c r="B37" s="251">
        <v>542.59855237790873</v>
      </c>
      <c r="C37" s="252">
        <v>415.56760864024744</v>
      </c>
      <c r="D37" s="137">
        <v>-23.411589135458446</v>
      </c>
      <c r="E37" s="138">
        <v>0.36255229955274632</v>
      </c>
      <c r="F37" s="139">
        <v>0.28371933879250472</v>
      </c>
      <c r="G37" s="9"/>
    </row>
    <row r="38" spans="1:7" ht="11.25" customHeight="1">
      <c r="A38" s="198" t="s">
        <v>102</v>
      </c>
      <c r="B38" s="251">
        <v>4317.5371406887734</v>
      </c>
      <c r="C38" s="252">
        <v>4329.242512362348</v>
      </c>
      <c r="D38" s="137">
        <v>0.27111224043129295</v>
      </c>
      <c r="E38" s="138">
        <v>2.8848824087368405</v>
      </c>
      <c r="F38" s="139">
        <v>2.9556919200196012</v>
      </c>
      <c r="G38" s="9"/>
    </row>
    <row r="39" spans="1:7" ht="11.25" customHeight="1">
      <c r="A39" s="198" t="s">
        <v>98</v>
      </c>
      <c r="B39" s="251">
        <v>6737.1635998667289</v>
      </c>
      <c r="C39" s="252">
        <v>6648.4902626687481</v>
      </c>
      <c r="D39" s="137">
        <v>-1.3161820383838518</v>
      </c>
      <c r="E39" s="138">
        <v>4.5016230597930873</v>
      </c>
      <c r="F39" s="139">
        <v>4.5391056041755604</v>
      </c>
      <c r="G39" s="3"/>
    </row>
    <row r="40" spans="1:7" ht="11.25" customHeight="1">
      <c r="A40" s="132" t="s">
        <v>89</v>
      </c>
      <c r="B40" s="251">
        <v>143748.92417954811</v>
      </c>
      <c r="C40" s="252">
        <v>140538.34566290016</v>
      </c>
      <c r="D40" s="137">
        <v>-2.2334626397883905</v>
      </c>
      <c r="E40" s="138">
        <v>96.04983793475084</v>
      </c>
      <c r="F40" s="139">
        <v>95.949361012370275</v>
      </c>
    </row>
    <row r="41" spans="1:7" ht="11.25" customHeight="1">
      <c r="A41" s="132" t="s">
        <v>108</v>
      </c>
      <c r="B41" s="251">
        <v>5911.8428455878357</v>
      </c>
      <c r="C41" s="252">
        <v>5933.0265068230656</v>
      </c>
      <c r="D41" s="137">
        <v>0.35832585182875498</v>
      </c>
      <c r="E41" s="138">
        <v>3.9501620652491543</v>
      </c>
      <c r="F41" s="139">
        <v>4.0506389876297408</v>
      </c>
    </row>
    <row r="42" spans="1:7" ht="11.25" customHeight="1">
      <c r="A42" s="133" t="s">
        <v>99</v>
      </c>
      <c r="B42" s="253">
        <v>149660.76702513595</v>
      </c>
      <c r="C42" s="254">
        <v>146471.37216972321</v>
      </c>
      <c r="D42" s="140">
        <v>-2.131082793981053</v>
      </c>
      <c r="E42" s="141">
        <v>100</v>
      </c>
      <c r="F42" s="142">
        <v>100</v>
      </c>
    </row>
    <row r="43" spans="1:7" s="81" customFormat="1" ht="13.5" customHeight="1">
      <c r="A43" s="84"/>
      <c r="B43" s="255"/>
      <c r="C43" s="78"/>
      <c r="D43" s="256"/>
      <c r="E43" s="79"/>
      <c r="F43" s="80"/>
    </row>
    <row r="44" spans="1:7" ht="13.5" customHeight="1">
      <c r="F44" s="64" t="s">
        <v>162</v>
      </c>
    </row>
    <row r="45" spans="1:7" ht="13.5" customHeight="1"/>
  </sheetData>
  <mergeCells count="4">
    <mergeCell ref="A5:A7"/>
    <mergeCell ref="B5:C5"/>
    <mergeCell ref="E5:F5"/>
    <mergeCell ref="D5:D6"/>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Normal="100" workbookViewId="0"/>
  </sheetViews>
  <sheetFormatPr defaultRowHeight="13.5"/>
  <cols>
    <col min="1" max="1" width="6.25" customWidth="1"/>
    <col min="2" max="2" width="8.75" style="2" customWidth="1"/>
    <col min="3" max="8" width="12.5" customWidth="1"/>
  </cols>
  <sheetData>
    <row r="1" spans="1:8" s="338" customFormat="1" ht="22.5" customHeight="1">
      <c r="A1" s="337" t="s">
        <v>163</v>
      </c>
    </row>
    <row r="2" spans="1:8" s="340" customFormat="1" ht="37.5" customHeight="1">
      <c r="A2" s="339" t="s">
        <v>164</v>
      </c>
    </row>
    <row r="3" spans="1:8" s="72" customFormat="1" ht="22.5" customHeight="1">
      <c r="A3" s="71" t="s">
        <v>106</v>
      </c>
      <c r="H3" s="300"/>
    </row>
    <row r="4" spans="1:8" ht="7.5" customHeight="1">
      <c r="B4" s="17"/>
      <c r="C4" s="17"/>
      <c r="D4" s="17"/>
      <c r="E4" s="17"/>
      <c r="F4" s="17"/>
      <c r="G4" s="17"/>
      <c r="H4" s="301"/>
    </row>
    <row r="5" spans="1:8" ht="13.5" customHeight="1">
      <c r="A5" s="302" t="s">
        <v>62</v>
      </c>
      <c r="B5" s="303"/>
      <c r="C5" s="312" t="s">
        <v>8</v>
      </c>
      <c r="D5" s="314" t="s">
        <v>9</v>
      </c>
      <c r="E5" s="310" t="s">
        <v>15</v>
      </c>
      <c r="F5" s="310" t="s">
        <v>18</v>
      </c>
      <c r="G5" s="310" t="s">
        <v>16</v>
      </c>
      <c r="H5" s="308" t="s">
        <v>122</v>
      </c>
    </row>
    <row r="6" spans="1:8" ht="13.5" customHeight="1">
      <c r="A6" s="304"/>
      <c r="B6" s="305"/>
      <c r="C6" s="313"/>
      <c r="D6" s="311"/>
      <c r="E6" s="311"/>
      <c r="F6" s="311"/>
      <c r="G6" s="311"/>
      <c r="H6" s="309"/>
    </row>
    <row r="7" spans="1:8" ht="13.5" customHeight="1">
      <c r="A7" s="306"/>
      <c r="B7" s="307"/>
      <c r="C7" s="118" t="s">
        <v>119</v>
      </c>
      <c r="D7" s="119" t="s">
        <v>119</v>
      </c>
      <c r="E7" s="119" t="s">
        <v>119</v>
      </c>
      <c r="F7" s="119" t="s">
        <v>119</v>
      </c>
      <c r="G7" s="119" t="s">
        <v>120</v>
      </c>
      <c r="H7" s="120" t="s">
        <v>121</v>
      </c>
    </row>
    <row r="8" spans="1:8" ht="13.5" customHeight="1">
      <c r="A8" s="91">
        <v>2018</v>
      </c>
      <c r="B8" s="117">
        <v>30</v>
      </c>
      <c r="C8" s="31">
        <v>176603</v>
      </c>
      <c r="D8" s="29">
        <v>149660.76702513595</v>
      </c>
      <c r="E8" s="32">
        <v>2.993754216261646</v>
      </c>
      <c r="F8" s="33">
        <v>1179.9492216208994</v>
      </c>
      <c r="G8" s="34">
        <v>-0.58992068719004864</v>
      </c>
      <c r="H8" s="257">
        <v>49991</v>
      </c>
    </row>
    <row r="9" spans="1:8" ht="13.5" customHeight="1">
      <c r="A9" s="92">
        <v>2019</v>
      </c>
      <c r="B9" s="116" t="s">
        <v>146</v>
      </c>
      <c r="C9" s="23">
        <v>175616</v>
      </c>
      <c r="D9" s="26">
        <v>146471.37216972321</v>
      </c>
      <c r="E9" s="35">
        <v>2.9450953506599751</v>
      </c>
      <c r="F9" s="36">
        <v>1173.3547137034811</v>
      </c>
      <c r="G9" s="37">
        <v>-0.55888065321653135</v>
      </c>
      <c r="H9" s="258">
        <v>49734</v>
      </c>
    </row>
    <row r="10" spans="1:8" ht="13.5" customHeight="1">
      <c r="A10" s="298" t="s">
        <v>10</v>
      </c>
      <c r="B10" s="299"/>
      <c r="C10" s="38">
        <v>-0.55888065321653657</v>
      </c>
      <c r="D10" s="39">
        <v>-2.131082793981053</v>
      </c>
      <c r="E10" s="39">
        <v>-1.6253460400109954</v>
      </c>
      <c r="F10" s="39">
        <v>-0.5588806532165298</v>
      </c>
      <c r="G10" s="40" t="s">
        <v>17</v>
      </c>
      <c r="H10" s="41">
        <v>-0.51409253665659815</v>
      </c>
    </row>
    <row r="11" spans="1:8" ht="13.5" customHeight="1">
      <c r="B11" s="17"/>
      <c r="C11" s="30"/>
      <c r="D11" s="30"/>
      <c r="E11" s="30"/>
      <c r="F11" s="30"/>
      <c r="G11" s="30"/>
    </row>
    <row r="12" spans="1:8" ht="13.5" customHeight="1">
      <c r="B12" s="10"/>
      <c r="C12" s="10"/>
      <c r="D12" s="10"/>
      <c r="E12" s="10"/>
      <c r="F12" s="10"/>
      <c r="G12" s="10"/>
      <c r="H12" s="82" t="s">
        <v>162</v>
      </c>
    </row>
    <row r="13" spans="1:8" ht="13.5" customHeight="1">
      <c r="B13" s="10"/>
      <c r="C13" s="10"/>
      <c r="D13" s="10"/>
      <c r="E13" s="10"/>
      <c r="F13" s="10"/>
      <c r="G13" s="10"/>
      <c r="H13" s="10"/>
    </row>
    <row r="14" spans="1:8" ht="16.5" customHeight="1">
      <c r="E14" s="16"/>
    </row>
    <row r="15" spans="1:8">
      <c r="C15" s="16"/>
      <c r="D15" s="16"/>
    </row>
    <row r="16" spans="1:8">
      <c r="C16" s="16"/>
      <c r="D16" s="16"/>
    </row>
    <row r="17" spans="3:4">
      <c r="C17" s="16"/>
      <c r="D17" s="16"/>
    </row>
  </sheetData>
  <mergeCells count="9">
    <mergeCell ref="A10:B10"/>
    <mergeCell ref="H3:H4"/>
    <mergeCell ref="A5:B7"/>
    <mergeCell ref="H5:H6"/>
    <mergeCell ref="G5:G6"/>
    <mergeCell ref="C5:C6"/>
    <mergeCell ref="D5:D6"/>
    <mergeCell ref="E5:E6"/>
    <mergeCell ref="F5:F6"/>
  </mergeCells>
  <phoneticPr fontId="4"/>
  <pageMargins left="0.74803149606299213" right="0.74803149606299213" top="0.98425196850393704" bottom="0.98425196850393704" header="0.51181102362204722" footer="0.51181102362204722"/>
  <pageSetup paperSize="9" scale="69"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heetViews>
  <sheetFormatPr defaultRowHeight="13.5"/>
  <cols>
    <col min="1" max="1" width="6.25" customWidth="1"/>
    <col min="2" max="2" width="8.75" customWidth="1"/>
    <col min="3" max="7" width="14.875" customWidth="1"/>
  </cols>
  <sheetData>
    <row r="1" spans="1:11" s="338" customFormat="1" ht="22.5" customHeight="1">
      <c r="A1" s="337" t="s">
        <v>163</v>
      </c>
    </row>
    <row r="2" spans="1:11" s="340" customFormat="1" ht="37.5" customHeight="1">
      <c r="A2" s="339" t="s">
        <v>164</v>
      </c>
    </row>
    <row r="3" spans="1:11" s="72" customFormat="1" ht="22.5" customHeight="1">
      <c r="A3" s="73" t="s">
        <v>107</v>
      </c>
      <c r="C3" s="74"/>
      <c r="D3" s="74"/>
      <c r="E3" s="74"/>
      <c r="F3" s="75"/>
      <c r="G3" s="75"/>
      <c r="H3" s="75"/>
    </row>
    <row r="4" spans="1:11" ht="7.5" customHeight="1">
      <c r="B4" s="81"/>
      <c r="C4" s="42"/>
      <c r="D4" s="42"/>
      <c r="E4" s="42"/>
      <c r="F4" s="42"/>
      <c r="G4" s="12"/>
    </row>
    <row r="5" spans="1:11" ht="13.5" customHeight="1">
      <c r="A5" s="315" t="s">
        <v>63</v>
      </c>
      <c r="B5" s="316"/>
      <c r="C5" s="45" t="s">
        <v>11</v>
      </c>
      <c r="D5" s="43" t="s">
        <v>12</v>
      </c>
      <c r="E5" s="43" t="s">
        <v>13</v>
      </c>
      <c r="F5" s="43" t="s">
        <v>64</v>
      </c>
      <c r="G5" s="44" t="s">
        <v>147</v>
      </c>
    </row>
    <row r="6" spans="1:11" ht="13.5" customHeight="1">
      <c r="A6" s="121">
        <v>2012</v>
      </c>
      <c r="B6" s="213">
        <v>24</v>
      </c>
      <c r="C6" s="214">
        <v>93.7</v>
      </c>
      <c r="D6" s="218">
        <v>94.5</v>
      </c>
      <c r="E6" s="218">
        <v>95.3</v>
      </c>
      <c r="F6" s="218">
        <v>95.5</v>
      </c>
      <c r="G6" s="222">
        <v>94.4</v>
      </c>
      <c r="I6" s="67"/>
      <c r="K6" s="226"/>
    </row>
    <row r="7" spans="1:11" ht="13.5" customHeight="1">
      <c r="A7" s="122">
        <v>2013</v>
      </c>
      <c r="B7" s="123">
        <v>25</v>
      </c>
      <c r="C7" s="215">
        <v>94</v>
      </c>
      <c r="D7" s="219">
        <v>94.9</v>
      </c>
      <c r="E7" s="219">
        <v>95.3</v>
      </c>
      <c r="F7" s="219">
        <v>95.7</v>
      </c>
      <c r="G7" s="223">
        <v>94.8</v>
      </c>
      <c r="K7" s="226"/>
    </row>
    <row r="8" spans="1:11" ht="13.5" customHeight="1">
      <c r="A8" s="122">
        <v>2014</v>
      </c>
      <c r="B8" s="123">
        <v>26</v>
      </c>
      <c r="C8" s="216">
        <v>96.5</v>
      </c>
      <c r="D8" s="220">
        <v>97.5</v>
      </c>
      <c r="E8" s="220">
        <v>97.5</v>
      </c>
      <c r="F8" s="220">
        <v>98.1</v>
      </c>
      <c r="G8" s="224">
        <v>97.5</v>
      </c>
      <c r="K8" s="226"/>
    </row>
    <row r="9" spans="1:11" ht="13.5" customHeight="1">
      <c r="A9" s="122">
        <v>2015</v>
      </c>
      <c r="B9" s="123">
        <v>27</v>
      </c>
      <c r="C9" s="216">
        <v>97.2</v>
      </c>
      <c r="D9" s="220">
        <v>98.2</v>
      </c>
      <c r="E9" s="220">
        <v>98.2</v>
      </c>
      <c r="F9" s="220">
        <v>99.1</v>
      </c>
      <c r="G9" s="224">
        <v>98.2</v>
      </c>
      <c r="K9" s="226"/>
    </row>
    <row r="10" spans="1:11" ht="13.5" customHeight="1">
      <c r="A10" s="122">
        <v>2016</v>
      </c>
      <c r="B10" s="123">
        <v>28</v>
      </c>
      <c r="C10" s="216">
        <v>96.9</v>
      </c>
      <c r="D10" s="220">
        <v>98.1</v>
      </c>
      <c r="E10" s="220">
        <v>98.1</v>
      </c>
      <c r="F10" s="220">
        <v>99</v>
      </c>
      <c r="G10" s="224">
        <v>98</v>
      </c>
      <c r="K10" s="226"/>
    </row>
    <row r="11" spans="1:11" ht="13.5" customHeight="1">
      <c r="A11" s="122">
        <v>2017</v>
      </c>
      <c r="B11" s="123">
        <v>29</v>
      </c>
      <c r="C11" s="216">
        <v>97.7</v>
      </c>
      <c r="D11" s="220">
        <v>98.6</v>
      </c>
      <c r="E11" s="220">
        <v>98.2</v>
      </c>
      <c r="F11" s="220">
        <v>98.9</v>
      </c>
      <c r="G11" s="224">
        <v>98.6</v>
      </c>
      <c r="K11" s="226"/>
    </row>
    <row r="12" spans="1:11" ht="13.5" customHeight="1">
      <c r="A12" s="122">
        <v>2018</v>
      </c>
      <c r="B12" s="123">
        <v>30</v>
      </c>
      <c r="C12" s="215">
        <v>98.9</v>
      </c>
      <c r="D12" s="219">
        <v>99.5</v>
      </c>
      <c r="E12" s="219">
        <v>99.1</v>
      </c>
      <c r="F12" s="219">
        <v>99.6</v>
      </c>
      <c r="G12" s="223">
        <v>99.6</v>
      </c>
      <c r="K12" s="226"/>
    </row>
    <row r="13" spans="1:11" ht="13.5" customHeight="1">
      <c r="A13" s="122">
        <v>2019</v>
      </c>
      <c r="B13" s="123" t="s">
        <v>113</v>
      </c>
      <c r="C13" s="215">
        <v>99.8</v>
      </c>
      <c r="D13" s="219">
        <v>100</v>
      </c>
      <c r="E13" s="219">
        <v>99.9</v>
      </c>
      <c r="F13" s="219">
        <v>100.1</v>
      </c>
      <c r="G13" s="223">
        <v>100.1</v>
      </c>
      <c r="K13" s="226"/>
    </row>
    <row r="14" spans="1:11" ht="13.5" customHeight="1">
      <c r="A14" s="122">
        <v>2020</v>
      </c>
      <c r="B14" s="123">
        <v>2</v>
      </c>
      <c r="C14" s="217">
        <v>100</v>
      </c>
      <c r="D14" s="221">
        <v>100</v>
      </c>
      <c r="E14" s="221">
        <v>100</v>
      </c>
      <c r="F14" s="221">
        <v>100</v>
      </c>
      <c r="G14" s="225">
        <v>100</v>
      </c>
      <c r="K14" s="226"/>
    </row>
    <row r="15" spans="1:11" ht="13.5" customHeight="1">
      <c r="A15" s="94">
        <v>2021</v>
      </c>
      <c r="B15" s="124">
        <v>3</v>
      </c>
      <c r="C15" s="259">
        <v>100</v>
      </c>
      <c r="D15" s="260">
        <v>99.8</v>
      </c>
      <c r="E15" s="260">
        <v>99.8</v>
      </c>
      <c r="F15" s="260">
        <v>99.4</v>
      </c>
      <c r="G15" s="261">
        <v>99.8</v>
      </c>
      <c r="K15" s="226"/>
    </row>
    <row r="16" spans="1:11" ht="13.5" customHeight="1">
      <c r="B16" s="83"/>
      <c r="C16" s="14"/>
      <c r="D16" s="14"/>
      <c r="E16" s="14"/>
      <c r="F16" s="14"/>
      <c r="G16" s="14" t="s">
        <v>22</v>
      </c>
    </row>
    <row r="17" ht="13.5" customHeight="1"/>
    <row r="18" ht="13.5" customHeight="1"/>
    <row r="19" ht="13.5" customHeight="1"/>
    <row r="20" ht="13.5" customHeight="1"/>
    <row r="21" ht="13.5" customHeight="1"/>
    <row r="22" ht="13.5" customHeight="1"/>
  </sheetData>
  <mergeCells count="1">
    <mergeCell ref="A5:B5"/>
  </mergeCells>
  <phoneticPr fontId="4"/>
  <pageMargins left="0.75" right="0.75" top="1" bottom="1" header="0.51200000000000001" footer="0.51200000000000001"/>
  <pageSetup paperSize="9" scale="89"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zoomScaleSheetLayoutView="100" workbookViewId="0"/>
  </sheetViews>
  <sheetFormatPr defaultRowHeight="13.5"/>
  <cols>
    <col min="1" max="1" width="6.25" customWidth="1"/>
    <col min="2" max="2" width="8.75" customWidth="1"/>
    <col min="3" max="3" width="11.25" customWidth="1"/>
    <col min="4" max="9" width="10.625" customWidth="1"/>
  </cols>
  <sheetData>
    <row r="1" spans="1:13" s="338" customFormat="1" ht="22.5" customHeight="1">
      <c r="A1" s="337" t="s">
        <v>163</v>
      </c>
    </row>
    <row r="2" spans="1:13" s="340" customFormat="1" ht="37.5" customHeight="1">
      <c r="A2" s="339" t="s">
        <v>164</v>
      </c>
    </row>
    <row r="3" spans="1:13" s="72" customFormat="1" ht="22.5" customHeight="1">
      <c r="A3" s="71" t="s">
        <v>28</v>
      </c>
      <c r="I3" s="319" t="s">
        <v>123</v>
      </c>
    </row>
    <row r="4" spans="1:13" ht="7.5" customHeight="1">
      <c r="B4" s="46"/>
      <c r="I4" s="301"/>
    </row>
    <row r="5" spans="1:13" ht="13.5" customHeight="1">
      <c r="A5" s="317" t="s">
        <v>62</v>
      </c>
      <c r="B5" s="318"/>
      <c r="C5" s="47" t="s">
        <v>29</v>
      </c>
      <c r="D5" s="88" t="s">
        <v>36</v>
      </c>
      <c r="E5" s="48" t="s">
        <v>112</v>
      </c>
      <c r="F5" s="48" t="s">
        <v>30</v>
      </c>
      <c r="G5" s="48" t="s">
        <v>31</v>
      </c>
      <c r="H5" s="48" t="s">
        <v>32</v>
      </c>
      <c r="I5" s="49" t="s">
        <v>33</v>
      </c>
    </row>
    <row r="6" spans="1:13" ht="13.5" customHeight="1">
      <c r="A6" s="125">
        <v>1995</v>
      </c>
      <c r="B6" s="227" t="s">
        <v>149</v>
      </c>
      <c r="C6" s="50">
        <v>72</v>
      </c>
      <c r="D6" s="51">
        <v>61.1</v>
      </c>
      <c r="E6" s="51">
        <v>61</v>
      </c>
      <c r="F6" s="51">
        <v>72.7</v>
      </c>
      <c r="G6" s="51">
        <v>95</v>
      </c>
      <c r="H6" s="51">
        <v>93.3</v>
      </c>
      <c r="I6" s="52">
        <v>65.7</v>
      </c>
    </row>
    <row r="7" spans="1:13" ht="13.5" customHeight="1">
      <c r="A7" s="125">
        <v>1997</v>
      </c>
      <c r="B7" s="227">
        <v>9</v>
      </c>
      <c r="C7" s="50">
        <v>71.400000000000006</v>
      </c>
      <c r="D7" s="51">
        <v>59.5</v>
      </c>
      <c r="E7" s="51">
        <v>60.9</v>
      </c>
      <c r="F7" s="51">
        <v>71.7</v>
      </c>
      <c r="G7" s="51">
        <v>95.3</v>
      </c>
      <c r="H7" s="51">
        <v>94.5</v>
      </c>
      <c r="I7" s="52">
        <v>62.6</v>
      </c>
    </row>
    <row r="8" spans="1:13" ht="13.5" customHeight="1">
      <c r="A8" s="125">
        <v>2000</v>
      </c>
      <c r="B8" s="227">
        <v>12</v>
      </c>
      <c r="C8" s="50">
        <v>59.6</v>
      </c>
      <c r="D8" s="51">
        <v>49.4</v>
      </c>
      <c r="E8" s="51">
        <v>45.1</v>
      </c>
      <c r="F8" s="51">
        <v>53</v>
      </c>
      <c r="G8" s="51">
        <v>92.7</v>
      </c>
      <c r="H8" s="51">
        <v>94.1</v>
      </c>
      <c r="I8" s="52">
        <v>54</v>
      </c>
    </row>
    <row r="9" spans="1:13" ht="13.5" customHeight="1">
      <c r="A9" s="125">
        <v>2003</v>
      </c>
      <c r="B9" s="227">
        <v>15</v>
      </c>
      <c r="C9" s="50">
        <v>57.5</v>
      </c>
      <c r="D9" s="51">
        <v>49.4</v>
      </c>
      <c r="E9" s="51">
        <v>47</v>
      </c>
      <c r="F9" s="51">
        <v>41.3</v>
      </c>
      <c r="G9" s="51">
        <v>95</v>
      </c>
      <c r="H9" s="51">
        <v>93.9</v>
      </c>
      <c r="I9" s="52">
        <v>72.900000000000006</v>
      </c>
    </row>
    <row r="10" spans="1:13" ht="13.5" customHeight="1">
      <c r="A10" s="125">
        <v>2006</v>
      </c>
      <c r="B10" s="227">
        <v>18</v>
      </c>
      <c r="C10" s="50">
        <v>50.8</v>
      </c>
      <c r="D10" s="51">
        <v>40.799999999999997</v>
      </c>
      <c r="E10" s="51">
        <v>42.2</v>
      </c>
      <c r="F10" s="51">
        <v>34.200000000000003</v>
      </c>
      <c r="G10" s="51">
        <v>90.6</v>
      </c>
      <c r="H10" s="51">
        <v>90.5</v>
      </c>
      <c r="I10" s="52">
        <v>59.7</v>
      </c>
    </row>
    <row r="11" spans="1:13" ht="13.5" customHeight="1">
      <c r="A11" s="125">
        <v>2009</v>
      </c>
      <c r="B11" s="126">
        <v>21</v>
      </c>
      <c r="C11" s="50">
        <v>55</v>
      </c>
      <c r="D11" s="51">
        <v>39.200000000000003</v>
      </c>
      <c r="E11" s="51">
        <v>45.7</v>
      </c>
      <c r="F11" s="51">
        <v>31.3</v>
      </c>
      <c r="G11" s="51">
        <v>91.6</v>
      </c>
      <c r="H11" s="51">
        <v>92.6</v>
      </c>
      <c r="I11" s="52">
        <v>62.1</v>
      </c>
    </row>
    <row r="12" spans="1:13" ht="13.5" customHeight="1">
      <c r="A12" s="92">
        <v>2012</v>
      </c>
      <c r="B12" s="93">
        <v>24</v>
      </c>
      <c r="C12" s="50">
        <v>48.9</v>
      </c>
      <c r="D12" s="51">
        <v>42.5</v>
      </c>
      <c r="E12" s="51">
        <v>41.2</v>
      </c>
      <c r="F12" s="51">
        <v>26</v>
      </c>
      <c r="G12" s="51">
        <v>95</v>
      </c>
      <c r="H12" s="51">
        <v>93.3</v>
      </c>
      <c r="I12" s="52">
        <v>53.3</v>
      </c>
    </row>
    <row r="13" spans="1:13" ht="13.5" customHeight="1">
      <c r="A13" s="92">
        <v>2015</v>
      </c>
      <c r="B13" s="93">
        <v>27</v>
      </c>
      <c r="C13" s="50">
        <v>46.7</v>
      </c>
      <c r="D13" s="51">
        <v>34.799999999999997</v>
      </c>
      <c r="E13" s="51">
        <v>39.700000000000003</v>
      </c>
      <c r="F13" s="51">
        <v>25</v>
      </c>
      <c r="G13" s="51">
        <v>93.6</v>
      </c>
      <c r="H13" s="51">
        <v>96.5</v>
      </c>
      <c r="I13" s="52">
        <v>58.9</v>
      </c>
    </row>
    <row r="14" spans="1:13" ht="13.5" customHeight="1">
      <c r="A14" s="262">
        <v>2018</v>
      </c>
      <c r="B14" s="263">
        <v>30</v>
      </c>
      <c r="C14" s="264">
        <v>45.4</v>
      </c>
      <c r="D14" s="265">
        <v>35.299999999999997</v>
      </c>
      <c r="E14" s="265">
        <v>40.1</v>
      </c>
      <c r="F14" s="265">
        <v>23.3</v>
      </c>
      <c r="G14" s="265">
        <v>91.3</v>
      </c>
      <c r="H14" s="265">
        <v>91.8</v>
      </c>
      <c r="I14" s="266">
        <v>57.6</v>
      </c>
    </row>
    <row r="15" spans="1:13" ht="13.5" customHeight="1">
      <c r="A15" s="267">
        <v>2021</v>
      </c>
      <c r="B15" s="124" t="s">
        <v>148</v>
      </c>
      <c r="C15" s="268">
        <v>42.2</v>
      </c>
      <c r="D15" s="269">
        <v>27.9</v>
      </c>
      <c r="E15" s="269">
        <v>35.799999999999997</v>
      </c>
      <c r="F15" s="269">
        <v>21.7</v>
      </c>
      <c r="G15" s="269">
        <v>93.1</v>
      </c>
      <c r="H15" s="269">
        <v>92.4</v>
      </c>
      <c r="I15" s="270">
        <v>46.6</v>
      </c>
    </row>
    <row r="16" spans="1:13">
      <c r="A16" s="16"/>
      <c r="B16" s="16"/>
      <c r="C16" s="16"/>
      <c r="D16" s="16"/>
      <c r="E16" s="16"/>
      <c r="F16" s="16"/>
      <c r="G16" s="16"/>
      <c r="H16" s="16"/>
      <c r="I16" s="16"/>
      <c r="M16" s="212"/>
    </row>
    <row r="17" spans="9:10" ht="14.25">
      <c r="I17" s="66" t="s">
        <v>126</v>
      </c>
      <c r="J17" s="68"/>
    </row>
    <row r="18" spans="9:10">
      <c r="J18" s="15"/>
    </row>
    <row r="19" spans="9:10">
      <c r="J19" s="15"/>
    </row>
  </sheetData>
  <mergeCells count="2">
    <mergeCell ref="A5:B5"/>
    <mergeCell ref="I3:I4"/>
  </mergeCells>
  <phoneticPr fontId="4"/>
  <pageMargins left="0.7" right="0.7" top="0.75" bottom="0.75" header="0.3" footer="0.3"/>
  <pageSetup paperSize="9" scale="90"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zoomScaleNormal="100" zoomScaleSheetLayoutView="100" workbookViewId="0"/>
  </sheetViews>
  <sheetFormatPr defaultRowHeight="13.5"/>
  <cols>
    <col min="1" max="1" width="3.75" customWidth="1"/>
    <col min="2" max="2" width="18.25" customWidth="1"/>
    <col min="3" max="19" width="4" customWidth="1"/>
  </cols>
  <sheetData>
    <row r="1" spans="1:19" s="338" customFormat="1" ht="22.5" customHeight="1">
      <c r="A1" s="337" t="s">
        <v>163</v>
      </c>
    </row>
    <row r="2" spans="1:19" s="340" customFormat="1" ht="37.5" customHeight="1">
      <c r="A2" s="339" t="s">
        <v>164</v>
      </c>
    </row>
    <row r="3" spans="1:19" s="72" customFormat="1" ht="22.5" customHeight="1">
      <c r="A3" s="71" t="s">
        <v>151</v>
      </c>
      <c r="B3" s="100"/>
      <c r="C3" s="100"/>
      <c r="D3" s="100"/>
      <c r="E3" s="100"/>
      <c r="F3" s="100"/>
      <c r="G3" s="100"/>
      <c r="P3" s="319" t="s">
        <v>133</v>
      </c>
      <c r="Q3" s="319"/>
      <c r="R3" s="319"/>
      <c r="S3" s="319"/>
    </row>
    <row r="4" spans="1:19" ht="7.5" customHeight="1">
      <c r="A4" s="46"/>
      <c r="P4" s="301"/>
      <c r="Q4" s="301"/>
      <c r="R4" s="301"/>
      <c r="S4" s="301"/>
    </row>
    <row r="5" spans="1:19" ht="13.5" customHeight="1">
      <c r="A5" s="320" t="s">
        <v>127</v>
      </c>
      <c r="B5" s="321"/>
      <c r="C5" s="327" t="s">
        <v>36</v>
      </c>
      <c r="D5" s="328"/>
      <c r="E5" s="328"/>
      <c r="F5" s="328"/>
      <c r="G5" s="328"/>
      <c r="H5" s="329"/>
      <c r="I5" s="327" t="s">
        <v>37</v>
      </c>
      <c r="J5" s="328"/>
      <c r="K5" s="328"/>
      <c r="L5" s="330"/>
      <c r="M5" s="331" t="s">
        <v>30</v>
      </c>
      <c r="N5" s="328"/>
      <c r="O5" s="328"/>
      <c r="P5" s="328"/>
      <c r="Q5" s="328"/>
      <c r="R5" s="328"/>
      <c r="S5" s="330"/>
    </row>
    <row r="6" spans="1:19" ht="63.75" customHeight="1">
      <c r="A6" s="322"/>
      <c r="B6" s="323"/>
      <c r="C6" s="59" t="s">
        <v>40</v>
      </c>
      <c r="D6" s="60" t="s">
        <v>41</v>
      </c>
      <c r="E6" s="60" t="s">
        <v>42</v>
      </c>
      <c r="F6" s="60" t="s">
        <v>43</v>
      </c>
      <c r="G6" s="60" t="s">
        <v>44</v>
      </c>
      <c r="H6" s="127" t="s">
        <v>125</v>
      </c>
      <c r="I6" s="128" t="s">
        <v>45</v>
      </c>
      <c r="J6" s="143" t="s">
        <v>60</v>
      </c>
      <c r="K6" s="146" t="s">
        <v>46</v>
      </c>
      <c r="L6" s="63" t="s">
        <v>125</v>
      </c>
      <c r="M6" s="144" t="s">
        <v>61</v>
      </c>
      <c r="N6" s="62" t="s">
        <v>128</v>
      </c>
      <c r="O6" s="145" t="s">
        <v>47</v>
      </c>
      <c r="P6" s="148" t="s">
        <v>129</v>
      </c>
      <c r="Q6" s="147" t="s">
        <v>48</v>
      </c>
      <c r="R6" s="85" t="s">
        <v>159</v>
      </c>
      <c r="S6" s="63" t="s">
        <v>125</v>
      </c>
    </row>
    <row r="7" spans="1:19" ht="12" customHeight="1">
      <c r="A7" s="332" t="s">
        <v>124</v>
      </c>
      <c r="B7" s="333"/>
      <c r="C7" s="152">
        <v>16.33986928104575</v>
      </c>
      <c r="D7" s="153">
        <v>17.948717948717949</v>
      </c>
      <c r="E7" s="153">
        <v>26.875</v>
      </c>
      <c r="F7" s="153">
        <v>49.677419354838712</v>
      </c>
      <c r="G7" s="153">
        <v>28.767123287671232</v>
      </c>
      <c r="H7" s="154">
        <v>27.922077922077921</v>
      </c>
      <c r="I7" s="155">
        <v>57.142857142857146</v>
      </c>
      <c r="J7" s="153">
        <v>17.567567567567568</v>
      </c>
      <c r="K7" s="153">
        <v>32.051282051282051</v>
      </c>
      <c r="L7" s="156">
        <v>35.807860262008731</v>
      </c>
      <c r="M7" s="152">
        <v>26.530612244897959</v>
      </c>
      <c r="N7" s="153">
        <v>69.620253164556956</v>
      </c>
      <c r="O7" s="153">
        <v>17.80821917808219</v>
      </c>
      <c r="P7" s="153">
        <v>7.1895424836601309</v>
      </c>
      <c r="Q7" s="153">
        <v>3.870967741935484</v>
      </c>
      <c r="R7" s="153">
        <v>3.9473684210526314</v>
      </c>
      <c r="S7" s="156">
        <v>21.734357848518112</v>
      </c>
    </row>
    <row r="8" spans="1:19" ht="12" customHeight="1">
      <c r="A8" s="334" t="s">
        <v>51</v>
      </c>
      <c r="B8" s="57" t="s">
        <v>152</v>
      </c>
      <c r="C8" s="157">
        <v>66.013071895424844</v>
      </c>
      <c r="D8" s="158">
        <v>60.897435897435898</v>
      </c>
      <c r="E8" s="158">
        <v>60</v>
      </c>
      <c r="F8" s="158">
        <v>41.29032258064516</v>
      </c>
      <c r="G8" s="158">
        <v>56.849315068493148</v>
      </c>
      <c r="H8" s="159">
        <v>57.012987012987011</v>
      </c>
      <c r="I8" s="160">
        <v>16.233766233766232</v>
      </c>
      <c r="J8" s="158">
        <v>57.432432432432435</v>
      </c>
      <c r="K8" s="158">
        <v>50.641025641025642</v>
      </c>
      <c r="L8" s="161">
        <v>41.266375545851531</v>
      </c>
      <c r="M8" s="157">
        <v>61.224489795918366</v>
      </c>
      <c r="N8" s="158">
        <v>25.949367088607595</v>
      </c>
      <c r="O8" s="158">
        <v>63.013698630136986</v>
      </c>
      <c r="P8" s="158">
        <v>79.738562091503269</v>
      </c>
      <c r="Q8" s="158">
        <v>83.870967741935488</v>
      </c>
      <c r="R8" s="158">
        <v>84.21052631578948</v>
      </c>
      <c r="S8" s="161">
        <v>66.190998902305154</v>
      </c>
    </row>
    <row r="9" spans="1:19" ht="12" customHeight="1">
      <c r="A9" s="325"/>
      <c r="B9" s="53" t="s">
        <v>153</v>
      </c>
      <c r="C9" s="162">
        <v>2.6143790849673203</v>
      </c>
      <c r="D9" s="163">
        <v>1.2820512820512822</v>
      </c>
      <c r="E9" s="163">
        <v>2.5</v>
      </c>
      <c r="F9" s="163">
        <v>2.5806451612903225</v>
      </c>
      <c r="G9" s="163">
        <v>2.054794520547945</v>
      </c>
      <c r="H9" s="164">
        <v>2.2077922077922079</v>
      </c>
      <c r="I9" s="165">
        <v>2.5974025974025974</v>
      </c>
      <c r="J9" s="163">
        <v>3.3783783783783785</v>
      </c>
      <c r="K9" s="163">
        <v>2.5641025641025643</v>
      </c>
      <c r="L9" s="166">
        <v>2.8384279475982535</v>
      </c>
      <c r="M9" s="162">
        <v>2.0408163265306123</v>
      </c>
      <c r="N9" s="163">
        <v>0.63291139240506333</v>
      </c>
      <c r="O9" s="163">
        <v>0.68493150684931514</v>
      </c>
      <c r="P9" s="163">
        <v>0.65359477124183007</v>
      </c>
      <c r="Q9" s="163">
        <v>3.225806451612903</v>
      </c>
      <c r="R9" s="163">
        <v>0.65789473684210531</v>
      </c>
      <c r="S9" s="166">
        <v>1.3172338090010978</v>
      </c>
    </row>
    <row r="10" spans="1:19" ht="12" customHeight="1">
      <c r="A10" s="325"/>
      <c r="B10" s="53" t="s">
        <v>154</v>
      </c>
      <c r="C10" s="162"/>
      <c r="D10" s="163"/>
      <c r="E10" s="163"/>
      <c r="F10" s="163"/>
      <c r="G10" s="163"/>
      <c r="H10" s="164"/>
      <c r="I10" s="165">
        <v>0.64935064935064934</v>
      </c>
      <c r="J10" s="163"/>
      <c r="K10" s="163">
        <v>0.64102564102564097</v>
      </c>
      <c r="L10" s="166">
        <v>0.4366812227074236</v>
      </c>
      <c r="M10" s="162"/>
      <c r="N10" s="163"/>
      <c r="O10" s="163"/>
      <c r="P10" s="163"/>
      <c r="Q10" s="163"/>
      <c r="R10" s="163"/>
      <c r="S10" s="166"/>
    </row>
    <row r="11" spans="1:19" ht="12" customHeight="1">
      <c r="A11" s="325"/>
      <c r="B11" s="89" t="s">
        <v>155</v>
      </c>
      <c r="C11" s="162"/>
      <c r="D11" s="163"/>
      <c r="E11" s="163"/>
      <c r="F11" s="163"/>
      <c r="G11" s="163"/>
      <c r="H11" s="164"/>
      <c r="I11" s="165"/>
      <c r="J11" s="163"/>
      <c r="K11" s="163"/>
      <c r="L11" s="166"/>
      <c r="M11" s="162"/>
      <c r="N11" s="163"/>
      <c r="O11" s="163"/>
      <c r="P11" s="163"/>
      <c r="Q11" s="163"/>
      <c r="R11" s="163"/>
      <c r="S11" s="166"/>
    </row>
    <row r="12" spans="1:19" ht="12" customHeight="1">
      <c r="A12" s="325"/>
      <c r="B12" s="53" t="s">
        <v>156</v>
      </c>
      <c r="C12" s="162"/>
      <c r="D12" s="163"/>
      <c r="E12" s="163">
        <v>0.625</v>
      </c>
      <c r="F12" s="163"/>
      <c r="G12" s="163"/>
      <c r="H12" s="164">
        <v>0.12987012987012991</v>
      </c>
      <c r="I12" s="165"/>
      <c r="J12" s="163">
        <v>0.67567567567567566</v>
      </c>
      <c r="K12" s="163">
        <v>0.64102564102564097</v>
      </c>
      <c r="L12" s="166">
        <v>0.4366812227074236</v>
      </c>
      <c r="M12" s="162"/>
      <c r="N12" s="163"/>
      <c r="O12" s="163"/>
      <c r="P12" s="163"/>
      <c r="Q12" s="163"/>
      <c r="R12" s="163"/>
      <c r="S12" s="166"/>
    </row>
    <row r="13" spans="1:19" ht="12" customHeight="1">
      <c r="A13" s="325"/>
      <c r="B13" s="53" t="s">
        <v>157</v>
      </c>
      <c r="C13" s="162"/>
      <c r="D13" s="163"/>
      <c r="E13" s="163"/>
      <c r="F13" s="163"/>
      <c r="G13" s="163"/>
      <c r="H13" s="164"/>
      <c r="I13" s="165"/>
      <c r="J13" s="163">
        <v>0.67567567567567566</v>
      </c>
      <c r="K13" s="163">
        <v>0.64102564102564097</v>
      </c>
      <c r="L13" s="166">
        <v>0.4366812227074236</v>
      </c>
      <c r="M13" s="162">
        <v>0.68027210884353739</v>
      </c>
      <c r="N13" s="163"/>
      <c r="O13" s="163"/>
      <c r="P13" s="163"/>
      <c r="Q13" s="163"/>
      <c r="R13" s="163"/>
      <c r="S13" s="166">
        <v>0.1097694840834248</v>
      </c>
    </row>
    <row r="14" spans="1:19" ht="12" customHeight="1">
      <c r="A14" s="325"/>
      <c r="B14" s="89" t="s">
        <v>158</v>
      </c>
      <c r="C14" s="162"/>
      <c r="D14" s="163"/>
      <c r="E14" s="163"/>
      <c r="F14" s="163"/>
      <c r="G14" s="163"/>
      <c r="H14" s="164"/>
      <c r="I14" s="165"/>
      <c r="J14" s="163"/>
      <c r="K14" s="163"/>
      <c r="L14" s="166"/>
      <c r="M14" s="162"/>
      <c r="N14" s="163"/>
      <c r="O14" s="163"/>
      <c r="P14" s="163">
        <v>0.65359477124183007</v>
      </c>
      <c r="Q14" s="163"/>
      <c r="R14" s="163">
        <v>0.65789473684210531</v>
      </c>
      <c r="S14" s="166">
        <v>0.21953896816684959</v>
      </c>
    </row>
    <row r="15" spans="1:19" ht="12" customHeight="1">
      <c r="A15" s="325"/>
      <c r="B15" s="53" t="s">
        <v>52</v>
      </c>
      <c r="C15" s="162">
        <v>2.6143790849673203</v>
      </c>
      <c r="D15" s="163">
        <v>3.2051282051282053</v>
      </c>
      <c r="E15" s="163">
        <v>2.5</v>
      </c>
      <c r="F15" s="163">
        <v>1.2903225806451613</v>
      </c>
      <c r="G15" s="163">
        <v>2.054794520547945</v>
      </c>
      <c r="H15" s="164">
        <v>2.3376623376623376</v>
      </c>
      <c r="I15" s="165">
        <v>0.64935064935064934</v>
      </c>
      <c r="J15" s="163">
        <v>1.3513513513513513</v>
      </c>
      <c r="K15" s="163">
        <v>1.2820512820512822</v>
      </c>
      <c r="L15" s="166">
        <v>1.0917030567685591</v>
      </c>
      <c r="M15" s="162">
        <v>0.68027210884353739</v>
      </c>
      <c r="N15" s="163"/>
      <c r="O15" s="163"/>
      <c r="P15" s="163">
        <v>0.65359477124183007</v>
      </c>
      <c r="Q15" s="163"/>
      <c r="R15" s="163"/>
      <c r="S15" s="166">
        <v>0.21953896816684959</v>
      </c>
    </row>
    <row r="16" spans="1:19" ht="12" customHeight="1">
      <c r="A16" s="325"/>
      <c r="B16" s="53" t="s">
        <v>53</v>
      </c>
      <c r="C16" s="162">
        <v>0.65359477124183007</v>
      </c>
      <c r="D16" s="163">
        <v>0.64102564102564097</v>
      </c>
      <c r="E16" s="163"/>
      <c r="F16" s="163"/>
      <c r="G16" s="163"/>
      <c r="H16" s="164">
        <v>0.25974025974025972</v>
      </c>
      <c r="I16" s="165">
        <v>1.2987012987012987</v>
      </c>
      <c r="J16" s="163">
        <v>2.7027027027027026</v>
      </c>
      <c r="K16" s="163">
        <v>1.2820512820512822</v>
      </c>
      <c r="L16" s="166">
        <v>1.7467248908296944</v>
      </c>
      <c r="M16" s="162">
        <v>0.68027210884353739</v>
      </c>
      <c r="N16" s="163"/>
      <c r="O16" s="163">
        <v>0.68493150684931514</v>
      </c>
      <c r="P16" s="163"/>
      <c r="Q16" s="163"/>
      <c r="R16" s="163">
        <v>1.3157894736842104</v>
      </c>
      <c r="S16" s="166">
        <v>0.43907793633369918</v>
      </c>
    </row>
    <row r="17" spans="1:19" ht="12" customHeight="1">
      <c r="A17" s="326"/>
      <c r="B17" s="58" t="s">
        <v>54</v>
      </c>
      <c r="C17" s="167">
        <v>11.764705882352942</v>
      </c>
      <c r="D17" s="168">
        <v>16.025641025641026</v>
      </c>
      <c r="E17" s="168">
        <v>7.5</v>
      </c>
      <c r="F17" s="168">
        <v>5.161290322580645</v>
      </c>
      <c r="G17" s="168">
        <v>10.273972602739725</v>
      </c>
      <c r="H17" s="169">
        <v>10.129870129870129</v>
      </c>
      <c r="I17" s="170">
        <v>21.428571428571427</v>
      </c>
      <c r="J17" s="168">
        <v>16.216216216216218</v>
      </c>
      <c r="K17" s="168">
        <v>10.256410256410257</v>
      </c>
      <c r="L17" s="171">
        <v>15.93886462882096</v>
      </c>
      <c r="M17" s="167">
        <v>8.1632653061224492</v>
      </c>
      <c r="N17" s="168">
        <v>3.7974683544303796</v>
      </c>
      <c r="O17" s="168">
        <v>17.80821917808219</v>
      </c>
      <c r="P17" s="168">
        <v>11.111111111111111</v>
      </c>
      <c r="Q17" s="168">
        <v>9.0322580645161281</v>
      </c>
      <c r="R17" s="168">
        <v>9.2105263157894743</v>
      </c>
      <c r="S17" s="171">
        <v>9.7694840834248087</v>
      </c>
    </row>
    <row r="18" spans="1:19" ht="12" customHeight="1">
      <c r="A18" s="324" t="s">
        <v>55</v>
      </c>
      <c r="B18" s="56" t="s">
        <v>56</v>
      </c>
      <c r="C18" s="172">
        <v>25.954198473282442</v>
      </c>
      <c r="D18" s="173">
        <v>17.600000000000001</v>
      </c>
      <c r="E18" s="173">
        <v>15.107913669064748</v>
      </c>
      <c r="F18" s="173">
        <v>16.783216783216783</v>
      </c>
      <c r="G18" s="173">
        <v>22.222222222222221</v>
      </c>
      <c r="H18" s="174">
        <v>19.427710843373493</v>
      </c>
      <c r="I18" s="175">
        <v>22.522522522522522</v>
      </c>
      <c r="J18" s="173">
        <v>21.428571428571427</v>
      </c>
      <c r="K18" s="173">
        <v>15.873015873015873</v>
      </c>
      <c r="L18" s="176">
        <v>19.770773638968482</v>
      </c>
      <c r="M18" s="172">
        <v>29.133858267716537</v>
      </c>
      <c r="N18" s="173">
        <v>20.689655172413794</v>
      </c>
      <c r="O18" s="173">
        <v>14.912280701754385</v>
      </c>
      <c r="P18" s="173">
        <v>12.698412698412698</v>
      </c>
      <c r="Q18" s="173">
        <v>16.541353383458645</v>
      </c>
      <c r="R18" s="173">
        <v>11.811023622047244</v>
      </c>
      <c r="S18" s="176">
        <v>17.746113989637305</v>
      </c>
    </row>
    <row r="19" spans="1:19" ht="12" customHeight="1">
      <c r="A19" s="325"/>
      <c r="B19" s="54" t="s">
        <v>57</v>
      </c>
      <c r="C19" s="162">
        <v>0.76335877862595425</v>
      </c>
      <c r="D19" s="163">
        <v>1.6</v>
      </c>
      <c r="E19" s="163">
        <v>0.71942446043165476</v>
      </c>
      <c r="F19" s="163">
        <v>3.4965034965034967</v>
      </c>
      <c r="G19" s="163">
        <v>2.3809523809523809</v>
      </c>
      <c r="H19" s="164">
        <v>1.8072289156626506</v>
      </c>
      <c r="I19" s="165">
        <v>6.3063063063063067</v>
      </c>
      <c r="J19" s="163">
        <v>1.7857142857142858</v>
      </c>
      <c r="K19" s="163">
        <v>1.5873015873015872</v>
      </c>
      <c r="L19" s="166">
        <v>3.151862464183381</v>
      </c>
      <c r="M19" s="162">
        <v>1.5748031496062993</v>
      </c>
      <c r="N19" s="163">
        <v>2.7586206896551726</v>
      </c>
      <c r="O19" s="163">
        <v>5.2631578947368425</v>
      </c>
      <c r="P19" s="163">
        <v>1.5873015873015872</v>
      </c>
      <c r="Q19" s="163">
        <v>1.5037593984962405</v>
      </c>
      <c r="R19" s="163">
        <v>1.5748031496062993</v>
      </c>
      <c r="S19" s="166">
        <v>2.3316062176165802</v>
      </c>
    </row>
    <row r="20" spans="1:19" ht="12" customHeight="1">
      <c r="A20" s="325"/>
      <c r="B20" s="54" t="s">
        <v>58</v>
      </c>
      <c r="C20" s="162">
        <v>9.9236641221374047</v>
      </c>
      <c r="D20" s="163">
        <v>11.2</v>
      </c>
      <c r="E20" s="163">
        <v>16.546762589928058</v>
      </c>
      <c r="F20" s="163">
        <v>18.88111888111888</v>
      </c>
      <c r="G20" s="163">
        <v>19.841269841269842</v>
      </c>
      <c r="H20" s="164">
        <v>15.361445783132529</v>
      </c>
      <c r="I20" s="165">
        <v>6.3063063063063067</v>
      </c>
      <c r="J20" s="163">
        <v>22.321428571428573</v>
      </c>
      <c r="K20" s="163">
        <v>17.460317460317459</v>
      </c>
      <c r="L20" s="166">
        <v>15.472779369627506</v>
      </c>
      <c r="M20" s="162">
        <v>10.236220472440944</v>
      </c>
      <c r="N20" s="163">
        <v>7.5862068965517242</v>
      </c>
      <c r="O20" s="163">
        <v>20.17543859649123</v>
      </c>
      <c r="P20" s="163">
        <v>9.5238095238095237</v>
      </c>
      <c r="Q20" s="163">
        <v>7.518796992481203</v>
      </c>
      <c r="R20" s="163">
        <v>14.173228346456693</v>
      </c>
      <c r="S20" s="166">
        <v>11.269430051813471</v>
      </c>
    </row>
    <row r="21" spans="1:19" ht="12" customHeight="1">
      <c r="A21" s="325"/>
      <c r="B21" s="54" t="s">
        <v>59</v>
      </c>
      <c r="C21" s="162">
        <v>58.778625954198475</v>
      </c>
      <c r="D21" s="163">
        <v>57.6</v>
      </c>
      <c r="E21" s="163">
        <v>59.71223021582734</v>
      </c>
      <c r="F21" s="163">
        <v>58.74125874125874</v>
      </c>
      <c r="G21" s="163">
        <v>52.38095238095238</v>
      </c>
      <c r="H21" s="164">
        <v>57.53012048192771</v>
      </c>
      <c r="I21" s="165">
        <v>59.45945945945946</v>
      </c>
      <c r="J21" s="163">
        <v>32.142857142857146</v>
      </c>
      <c r="K21" s="163">
        <v>50.793650793650791</v>
      </c>
      <c r="L21" s="166">
        <v>47.564469914040117</v>
      </c>
      <c r="M21" s="162">
        <v>49.606299212598422</v>
      </c>
      <c r="N21" s="163">
        <v>67.58620689655173</v>
      </c>
      <c r="O21" s="163">
        <v>55.263157894736842</v>
      </c>
      <c r="P21" s="163">
        <v>76.19047619047619</v>
      </c>
      <c r="Q21" s="163">
        <v>74.436090225563916</v>
      </c>
      <c r="R21" s="163">
        <v>71.653543307086608</v>
      </c>
      <c r="S21" s="166">
        <v>66.062176165803109</v>
      </c>
    </row>
    <row r="22" spans="1:19" ht="12" customHeight="1">
      <c r="A22" s="325"/>
      <c r="B22" s="54" t="s">
        <v>34</v>
      </c>
      <c r="C22" s="162"/>
      <c r="D22" s="163"/>
      <c r="E22" s="163"/>
      <c r="F22" s="163"/>
      <c r="G22" s="163"/>
      <c r="H22" s="164"/>
      <c r="I22" s="165"/>
      <c r="J22" s="163"/>
      <c r="K22" s="163"/>
      <c r="L22" s="166"/>
      <c r="M22" s="162"/>
      <c r="N22" s="163">
        <v>0.68965517241379315</v>
      </c>
      <c r="O22" s="163"/>
      <c r="P22" s="163"/>
      <c r="Q22" s="163"/>
      <c r="R22" s="163"/>
      <c r="S22" s="166">
        <v>0.1295336787564767</v>
      </c>
    </row>
    <row r="23" spans="1:19" ht="12" customHeight="1">
      <c r="A23" s="326"/>
      <c r="B23" s="55" t="s">
        <v>35</v>
      </c>
      <c r="C23" s="167">
        <v>4.5801526717557248</v>
      </c>
      <c r="D23" s="168">
        <v>12</v>
      </c>
      <c r="E23" s="168">
        <v>7.9136690647482011</v>
      </c>
      <c r="F23" s="168">
        <v>2.0979020979020979</v>
      </c>
      <c r="G23" s="168">
        <v>3.1746031746031744</v>
      </c>
      <c r="H23" s="169">
        <v>5.8734939759036147</v>
      </c>
      <c r="I23" s="170">
        <v>5.4054054054054053</v>
      </c>
      <c r="J23" s="168">
        <v>22.321428571428573</v>
      </c>
      <c r="K23" s="168">
        <v>14.285714285714286</v>
      </c>
      <c r="L23" s="171">
        <v>14.040114613180515</v>
      </c>
      <c r="M23" s="167">
        <v>9.4488188976377945</v>
      </c>
      <c r="N23" s="168">
        <v>0.68965517241379315</v>
      </c>
      <c r="O23" s="168">
        <v>4.3859649122807021</v>
      </c>
      <c r="P23" s="168"/>
      <c r="Q23" s="168"/>
      <c r="R23" s="168">
        <v>0.78740157480314965</v>
      </c>
      <c r="S23" s="171">
        <v>2.4611398963730569</v>
      </c>
    </row>
    <row r="24" spans="1:19" ht="7.5" customHeight="1"/>
    <row r="25" spans="1:19" ht="13.5" customHeight="1">
      <c r="A25" s="320" t="s">
        <v>127</v>
      </c>
      <c r="B25" s="321"/>
      <c r="C25" s="327" t="s">
        <v>31</v>
      </c>
      <c r="D25" s="328"/>
      <c r="E25" s="329"/>
      <c r="F25" s="327" t="s">
        <v>32</v>
      </c>
      <c r="G25" s="328"/>
      <c r="H25" s="330"/>
      <c r="I25" s="129" t="s">
        <v>38</v>
      </c>
      <c r="J25" s="335" t="s">
        <v>39</v>
      </c>
    </row>
    <row r="26" spans="1:19" ht="63.75" customHeight="1">
      <c r="A26" s="322"/>
      <c r="B26" s="323"/>
      <c r="C26" s="128" t="s">
        <v>49</v>
      </c>
      <c r="D26" s="62" t="s">
        <v>160</v>
      </c>
      <c r="E26" s="150" t="s">
        <v>125</v>
      </c>
      <c r="F26" s="149" t="s">
        <v>130</v>
      </c>
      <c r="G26" s="61" t="s">
        <v>50</v>
      </c>
      <c r="H26" s="63" t="s">
        <v>125</v>
      </c>
      <c r="I26" s="151" t="s">
        <v>33</v>
      </c>
      <c r="J26" s="336"/>
    </row>
    <row r="27" spans="1:19" ht="12" customHeight="1">
      <c r="A27" s="332" t="s">
        <v>124</v>
      </c>
      <c r="B27" s="333"/>
      <c r="C27" s="155">
        <v>91.304347826086953</v>
      </c>
      <c r="D27" s="153">
        <v>94.871794871794876</v>
      </c>
      <c r="E27" s="154">
        <v>93.059936908517344</v>
      </c>
      <c r="F27" s="155">
        <v>91.71974522292993</v>
      </c>
      <c r="G27" s="153">
        <v>93.037974683544306</v>
      </c>
      <c r="H27" s="156">
        <v>92.38095238095238</v>
      </c>
      <c r="I27" s="177">
        <v>46.621621621621621</v>
      </c>
      <c r="J27" s="178">
        <v>42.206235011990408</v>
      </c>
    </row>
    <row r="28" spans="1:19" ht="12" customHeight="1">
      <c r="A28" s="334" t="s">
        <v>51</v>
      </c>
      <c r="B28" s="57" t="s">
        <v>152</v>
      </c>
      <c r="C28" s="160">
        <v>6.8322981366459627</v>
      </c>
      <c r="D28" s="158">
        <v>3.2051282051282053</v>
      </c>
      <c r="E28" s="159">
        <v>5.0473186119873814</v>
      </c>
      <c r="F28" s="160">
        <v>5.7324840764331206</v>
      </c>
      <c r="G28" s="158">
        <v>3.7974683544303796</v>
      </c>
      <c r="H28" s="161">
        <v>4.7619047619047619</v>
      </c>
      <c r="I28" s="179">
        <v>35.810810810810814</v>
      </c>
      <c r="J28" s="180">
        <v>45.049674546077426</v>
      </c>
    </row>
    <row r="29" spans="1:19" ht="12" customHeight="1">
      <c r="A29" s="325"/>
      <c r="B29" s="53" t="s">
        <v>153</v>
      </c>
      <c r="C29" s="165">
        <v>0.6211180124223602</v>
      </c>
      <c r="D29" s="163">
        <v>0.64102564102564097</v>
      </c>
      <c r="E29" s="164">
        <v>0.63091482649842268</v>
      </c>
      <c r="F29" s="165">
        <v>1.2738853503184713</v>
      </c>
      <c r="G29" s="163">
        <v>1.89873417721519</v>
      </c>
      <c r="H29" s="166">
        <v>1.5873015873015872</v>
      </c>
      <c r="I29" s="181">
        <v>1.3513513513513513</v>
      </c>
      <c r="J29" s="182">
        <v>1.7471736896197327</v>
      </c>
    </row>
    <row r="30" spans="1:19" ht="12" customHeight="1">
      <c r="A30" s="325"/>
      <c r="B30" s="53" t="s">
        <v>154</v>
      </c>
      <c r="C30" s="165">
        <v>0.6211180124223602</v>
      </c>
      <c r="D30" s="163">
        <v>1.2820512820512822</v>
      </c>
      <c r="E30" s="164">
        <v>0.94637223974763407</v>
      </c>
      <c r="F30" s="165">
        <v>1.2738853503184713</v>
      </c>
      <c r="G30" s="163">
        <v>1.2658227848101267</v>
      </c>
      <c r="H30" s="166">
        <v>1.2698412698412698</v>
      </c>
      <c r="I30" s="181"/>
      <c r="J30" s="182">
        <v>0.3083247687564234</v>
      </c>
    </row>
    <row r="31" spans="1:19" ht="12" customHeight="1">
      <c r="A31" s="325"/>
      <c r="B31" s="89" t="s">
        <v>155</v>
      </c>
      <c r="C31" s="165"/>
      <c r="D31" s="163"/>
      <c r="E31" s="164"/>
      <c r="F31" s="165"/>
      <c r="G31" s="163"/>
      <c r="H31" s="166"/>
      <c r="I31" s="181">
        <v>2.7027027027027026</v>
      </c>
      <c r="J31" s="182">
        <v>0.13703323055841041</v>
      </c>
    </row>
    <row r="32" spans="1:19" ht="12" customHeight="1">
      <c r="A32" s="325"/>
      <c r="B32" s="53" t="s">
        <v>156</v>
      </c>
      <c r="C32" s="165"/>
      <c r="D32" s="163"/>
      <c r="E32" s="164"/>
      <c r="F32" s="165"/>
      <c r="G32" s="163"/>
      <c r="H32" s="166"/>
      <c r="I32" s="181"/>
      <c r="J32" s="182">
        <v>0.1027749229188078</v>
      </c>
    </row>
    <row r="33" spans="1:20" ht="12" customHeight="1">
      <c r="A33" s="325"/>
      <c r="B33" s="53" t="s">
        <v>157</v>
      </c>
      <c r="C33" s="165"/>
      <c r="D33" s="163"/>
      <c r="E33" s="164"/>
      <c r="F33" s="165"/>
      <c r="G33" s="163"/>
      <c r="H33" s="166"/>
      <c r="I33" s="181"/>
      <c r="J33" s="182">
        <v>0.1027749229188078</v>
      </c>
    </row>
    <row r="34" spans="1:20" ht="12" customHeight="1">
      <c r="A34" s="325"/>
      <c r="B34" s="89" t="s">
        <v>158</v>
      </c>
      <c r="C34" s="165"/>
      <c r="D34" s="163"/>
      <c r="E34" s="164"/>
      <c r="F34" s="165"/>
      <c r="G34" s="163"/>
      <c r="H34" s="166"/>
      <c r="I34" s="181"/>
      <c r="J34" s="182">
        <v>6.8516615279205204E-2</v>
      </c>
    </row>
    <row r="35" spans="1:20" ht="12" customHeight="1">
      <c r="A35" s="325"/>
      <c r="B35" s="53" t="s">
        <v>52</v>
      </c>
      <c r="C35" s="165"/>
      <c r="D35" s="163"/>
      <c r="E35" s="164"/>
      <c r="F35" s="165"/>
      <c r="G35" s="163"/>
      <c r="H35" s="166"/>
      <c r="I35" s="181"/>
      <c r="J35" s="182">
        <v>0.85645769099006508</v>
      </c>
    </row>
    <row r="36" spans="1:20" ht="12" customHeight="1">
      <c r="A36" s="325"/>
      <c r="B36" s="53" t="s">
        <v>53</v>
      </c>
      <c r="C36" s="165"/>
      <c r="D36" s="163"/>
      <c r="E36" s="164"/>
      <c r="F36" s="165"/>
      <c r="G36" s="163"/>
      <c r="H36" s="166"/>
      <c r="I36" s="181">
        <v>0.67567567567567566</v>
      </c>
      <c r="J36" s="182">
        <v>0.51387461459403905</v>
      </c>
    </row>
    <row r="37" spans="1:20" ht="12" customHeight="1">
      <c r="A37" s="326"/>
      <c r="B37" s="58" t="s">
        <v>54</v>
      </c>
      <c r="C37" s="170">
        <v>0.6211180124223602</v>
      </c>
      <c r="D37" s="168"/>
      <c r="E37" s="169">
        <v>0.31545741324921139</v>
      </c>
      <c r="F37" s="170"/>
      <c r="G37" s="168"/>
      <c r="H37" s="171"/>
      <c r="I37" s="183">
        <v>12.837837837837839</v>
      </c>
      <c r="J37" s="184">
        <v>8.9071599862966764</v>
      </c>
    </row>
    <row r="38" spans="1:20" ht="12" customHeight="1">
      <c r="A38" s="324" t="s">
        <v>55</v>
      </c>
      <c r="B38" s="56" t="s">
        <v>56</v>
      </c>
      <c r="C38" s="175">
        <v>1.2820512820512822</v>
      </c>
      <c r="D38" s="173">
        <v>1.2903225806451613</v>
      </c>
      <c r="E38" s="174">
        <v>1.2861736334405145</v>
      </c>
      <c r="F38" s="175">
        <v>5.1282051282051286</v>
      </c>
      <c r="G38" s="173">
        <v>9.0322580645161281</v>
      </c>
      <c r="H38" s="176">
        <v>7.07395498392283</v>
      </c>
      <c r="I38" s="185">
        <v>13.821138211382113</v>
      </c>
      <c r="J38" s="186">
        <v>14.940711462450594</v>
      </c>
    </row>
    <row r="39" spans="1:20" ht="12" customHeight="1">
      <c r="A39" s="325"/>
      <c r="B39" s="54" t="s">
        <v>57</v>
      </c>
      <c r="C39" s="165">
        <v>12.179487179487179</v>
      </c>
      <c r="D39" s="163">
        <v>12.903225806451612</v>
      </c>
      <c r="E39" s="164">
        <v>12.540192926045016</v>
      </c>
      <c r="F39" s="165">
        <v>7.6923076923076925</v>
      </c>
      <c r="G39" s="163">
        <v>6.4516129032258069</v>
      </c>
      <c r="H39" s="166">
        <v>7.07395498392283</v>
      </c>
      <c r="I39" s="181">
        <v>4.0650406504065044</v>
      </c>
      <c r="J39" s="182">
        <v>4.2292490118577071</v>
      </c>
    </row>
    <row r="40" spans="1:20" ht="12" customHeight="1">
      <c r="A40" s="325"/>
      <c r="B40" s="54" t="s">
        <v>58</v>
      </c>
      <c r="C40" s="165">
        <v>73.07692307692308</v>
      </c>
      <c r="D40" s="163">
        <v>62.58064516129032</v>
      </c>
      <c r="E40" s="164">
        <v>67.845659163987136</v>
      </c>
      <c r="F40" s="165">
        <v>18.589743589743591</v>
      </c>
      <c r="G40" s="163">
        <v>2.5806451612903225</v>
      </c>
      <c r="H40" s="166">
        <v>10.610932475884244</v>
      </c>
      <c r="I40" s="181">
        <v>26.016260162601625</v>
      </c>
      <c r="J40" s="182">
        <v>20.513833992094863</v>
      </c>
    </row>
    <row r="41" spans="1:20" ht="12" customHeight="1">
      <c r="A41" s="325"/>
      <c r="B41" s="54" t="s">
        <v>59</v>
      </c>
      <c r="C41" s="165">
        <v>13.461538461538462</v>
      </c>
      <c r="D41" s="163">
        <v>17.419354838709676</v>
      </c>
      <c r="E41" s="164">
        <v>15.434083601286174</v>
      </c>
      <c r="F41" s="165">
        <v>67.948717948717942</v>
      </c>
      <c r="G41" s="163">
        <v>81.290322580645167</v>
      </c>
      <c r="H41" s="166">
        <v>74.59807073954984</v>
      </c>
      <c r="I41" s="181">
        <v>31.707317073170731</v>
      </c>
      <c r="J41" s="182">
        <v>54.426877470355734</v>
      </c>
    </row>
    <row r="42" spans="1:20" ht="12" customHeight="1">
      <c r="A42" s="325"/>
      <c r="B42" s="54" t="s">
        <v>34</v>
      </c>
      <c r="C42" s="165"/>
      <c r="D42" s="163">
        <v>5.806451612903226</v>
      </c>
      <c r="E42" s="164">
        <v>2.8938906752411575</v>
      </c>
      <c r="F42" s="165">
        <v>0.64102564102564097</v>
      </c>
      <c r="G42" s="163">
        <v>0.64516129032258063</v>
      </c>
      <c r="H42" s="166">
        <v>0.64308681672025725</v>
      </c>
      <c r="I42" s="181"/>
      <c r="J42" s="182">
        <v>0.4743083003952569</v>
      </c>
      <c r="T42" s="212"/>
    </row>
    <row r="43" spans="1:20" ht="12" customHeight="1">
      <c r="A43" s="326"/>
      <c r="B43" s="55" t="s">
        <v>35</v>
      </c>
      <c r="C43" s="170"/>
      <c r="D43" s="168"/>
      <c r="E43" s="169"/>
      <c r="F43" s="170"/>
      <c r="G43" s="168"/>
      <c r="H43" s="171"/>
      <c r="I43" s="183">
        <v>24.390243902439025</v>
      </c>
      <c r="J43" s="184">
        <v>5.4150197628458496</v>
      </c>
      <c r="S43" s="70" t="s">
        <v>150</v>
      </c>
      <c r="T43" s="68"/>
    </row>
    <row r="44" spans="1:20" ht="13.5" customHeight="1">
      <c r="R44" s="66"/>
      <c r="T44" s="15"/>
    </row>
    <row r="45" spans="1:20" ht="13.5" customHeight="1"/>
    <row r="46" spans="1:20" ht="13.5" customHeight="1"/>
  </sheetData>
  <mergeCells count="15">
    <mergeCell ref="A5:B6"/>
    <mergeCell ref="A25:B26"/>
    <mergeCell ref="P3:S4"/>
    <mergeCell ref="A38:A43"/>
    <mergeCell ref="C25:E25"/>
    <mergeCell ref="F25:H25"/>
    <mergeCell ref="I5:L5"/>
    <mergeCell ref="M5:S5"/>
    <mergeCell ref="A18:A23"/>
    <mergeCell ref="C5:H5"/>
    <mergeCell ref="A7:B7"/>
    <mergeCell ref="A8:A17"/>
    <mergeCell ref="J25:J26"/>
    <mergeCell ref="A27:B27"/>
    <mergeCell ref="A28:A37"/>
  </mergeCells>
  <phoneticPr fontId="4"/>
  <pageMargins left="0.70866141732283472" right="0.5118110236220472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１長野県民所得の推移</vt:lpstr>
      <vt:lpstr>２産業別市内総生産</vt:lpstr>
      <vt:lpstr>３市民分配所得</vt:lpstr>
      <vt:lpstr>４市民所得関連指標</vt:lpstr>
      <vt:lpstr>５主要都市別消費者物価指数</vt:lpstr>
      <vt:lpstr>６地元滞留率</vt:lpstr>
      <vt:lpstr>７買い物状況</vt:lpstr>
      <vt:lpstr>'１長野県民所得の推移'!Print_Area</vt:lpstr>
      <vt:lpstr>'２産業別市内総生産'!Print_Area</vt:lpstr>
      <vt:lpstr>'３市民分配所得'!Print_Area</vt:lpstr>
      <vt:lpstr>'５主要都市別消費者物価指数'!Print_Area</vt:lpstr>
      <vt:lpstr>'６地元滞留率'!Print_Area</vt:lpstr>
      <vt:lpstr>'７買い物状況'!Print_Area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2022-12-28T05:56:55Z</cp:lastPrinted>
  <dcterms:created xsi:type="dcterms:W3CDTF">2004-05-26T05:46:06Z</dcterms:created>
  <dcterms:modified xsi:type="dcterms:W3CDTF">2023-03-08T00:05:06Z</dcterms:modified>
</cp:coreProperties>
</file>