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３年版（2021年）\02_配付用\Excel (HP用）\"/>
    </mc:Choice>
  </mc:AlternateContent>
  <bookViews>
    <workbookView xWindow="0" yWindow="0" windowWidth="20490" windowHeight="7530" tabRatio="745"/>
  </bookViews>
  <sheets>
    <sheet name="目次" sheetId="9" r:id="rId1"/>
    <sheet name="１当初予算" sheetId="1" r:id="rId2"/>
    <sheet name="２決算額" sheetId="2" r:id="rId3"/>
    <sheet name="３決算額の推移" sheetId="3" r:id="rId4"/>
    <sheet name="４市税の収入状況" sheetId="4" r:id="rId5"/>
    <sheet name="５一般会計の経費別決算額" sheetId="5" r:id="rId6"/>
    <sheet name="６市有財産" sheetId="6" r:id="rId7"/>
    <sheet name="７市債の状況" sheetId="7" r:id="rId8"/>
  </sheets>
  <definedNames>
    <definedName name="_xlnm.Print_Area" localSheetId="1">'１当初予算'!$A$3:$G$52</definedName>
    <definedName name="_xlnm.Print_Area" localSheetId="2">'２決算額'!$A$3:$G$31</definedName>
    <definedName name="_xlnm.Print_Area" localSheetId="3">'３決算額の推移'!$A$3:$D$17</definedName>
    <definedName name="_xlnm.Print_Area" localSheetId="4">'４市税の収入状況'!$A$3:$O$26</definedName>
    <definedName name="_xlnm.Print_Area" localSheetId="5">'５一般会計の経費別決算額'!$A$3:$L$18</definedName>
    <definedName name="_xlnm.Print_Area" localSheetId="6">'６市有財産'!$A$3:$J$18</definedName>
    <definedName name="_xlnm.Print_Area" localSheetId="7">'７市債の状況'!$A$3:$G$32</definedName>
  </definedNames>
  <calcPr calcId="162913"/>
</workbook>
</file>

<file path=xl/calcChain.xml><?xml version="1.0" encoding="utf-8"?>
<calcChain xmlns="http://schemas.openxmlformats.org/spreadsheetml/2006/main">
  <c r="D51" i="1" l="1"/>
  <c r="E51" i="1"/>
  <c r="F17" i="5" l="1"/>
  <c r="H17" i="5"/>
  <c r="J17" i="5"/>
  <c r="L17" i="5"/>
  <c r="D17" i="5" l="1"/>
</calcChain>
</file>

<file path=xl/sharedStrings.xml><?xml version="1.0" encoding="utf-8"?>
<sst xmlns="http://schemas.openxmlformats.org/spreadsheetml/2006/main" count="337" uniqueCount="171">
  <si>
    <t>(1) 歳入</t>
  </si>
  <si>
    <t>款</t>
  </si>
  <si>
    <t>比較</t>
  </si>
  <si>
    <t>構成比</t>
  </si>
  <si>
    <t>Ａ－Ｂ</t>
  </si>
  <si>
    <t>増減率</t>
  </si>
  <si>
    <t>地方譲与税</t>
  </si>
  <si>
    <t>利子割交付金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</si>
  <si>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</si>
  <si>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</si>
  <si>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</si>
  <si>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</si>
  <si>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</si>
  <si>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</si>
  <si>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</si>
  <si>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</si>
  <si>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</si>
  <si>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合　　　計</t>
  </si>
  <si>
    <t>(2) 歳出</t>
  </si>
  <si>
    <t>議　会　費</t>
  </si>
  <si>
    <t>総　務　費</t>
  </si>
  <si>
    <t>民　生　費</t>
  </si>
  <si>
    <t>衛　生　費</t>
  </si>
  <si>
    <t>労　働　費</t>
  </si>
  <si>
    <t>農林水産業費</t>
  </si>
  <si>
    <t>商　工　費</t>
  </si>
  <si>
    <t>土　木　費</t>
  </si>
  <si>
    <t>消　防　費</t>
  </si>
  <si>
    <t>教　育　費</t>
  </si>
  <si>
    <t>公　債　費</t>
  </si>
  <si>
    <t>予　備　費</t>
  </si>
  <si>
    <t>合　　計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</si>
  <si>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</si>
  <si>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phoneticPr fontId="2"/>
  </si>
  <si>
    <t>配当割交付金</t>
    <rPh sb="0" eb="2">
      <t>ハイトウ</t>
    </rPh>
    <rPh sb="2" eb="3">
      <t>ワ</t>
    </rPh>
    <phoneticPr fontId="2"/>
  </si>
  <si>
    <t>地方消費税交付金</t>
  </si>
  <si>
    <t>年度</t>
  </si>
  <si>
    <t>歳入決算額</t>
  </si>
  <si>
    <t>歳出決算額</t>
  </si>
  <si>
    <t>軽自動車税</t>
  </si>
  <si>
    <t>市たばこ税</t>
  </si>
  <si>
    <t>入湯税</t>
  </si>
  <si>
    <t>総　　数</t>
  </si>
  <si>
    <t>人件費</t>
  </si>
  <si>
    <t>物件費</t>
  </si>
  <si>
    <t>投資的経費</t>
  </si>
  <si>
    <t>その他</t>
  </si>
  <si>
    <t>行政財産</t>
  </si>
  <si>
    <t>普通財産</t>
  </si>
  <si>
    <t>公用財産</t>
  </si>
  <si>
    <t>公共用財産</t>
  </si>
  <si>
    <t>土地</t>
  </si>
  <si>
    <t>建物</t>
  </si>
  <si>
    <t>山林</t>
  </si>
  <si>
    <t>面積</t>
  </si>
  <si>
    <t>区　　分</t>
  </si>
  <si>
    <t>発行高</t>
  </si>
  <si>
    <t>償還高</t>
  </si>
  <si>
    <t>残　高</t>
  </si>
  <si>
    <t>2　災害復旧債</t>
  </si>
  <si>
    <t>3　その他</t>
  </si>
  <si>
    <t>配当割交付金</t>
  </si>
  <si>
    <t>株式等譲渡所得割交付金</t>
    <rPh sb="2" eb="3">
      <t>トウ</t>
    </rPh>
    <phoneticPr fontId="2"/>
  </si>
  <si>
    <t>単位：千円</t>
    <phoneticPr fontId="2"/>
  </si>
  <si>
    <t>-</t>
  </si>
  <si>
    <t>災害復旧費</t>
    <phoneticPr fontId="2"/>
  </si>
  <si>
    <r>
      <t>単位：m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（立木の推定量のみm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6" eb="7">
      <t>タ</t>
    </rPh>
    <rPh sb="7" eb="8">
      <t>キ</t>
    </rPh>
    <rPh sb="9" eb="11">
      <t>スイテイ</t>
    </rPh>
    <rPh sb="11" eb="12">
      <t>リョウ</t>
    </rPh>
    <phoneticPr fontId="2"/>
  </si>
  <si>
    <t>（資料）財政課</t>
    <rPh sb="1" eb="3">
      <t>シリョウ</t>
    </rPh>
    <phoneticPr fontId="2"/>
  </si>
  <si>
    <t>（資料）税務課</t>
    <rPh sb="1" eb="3">
      <t>シリョウ</t>
    </rPh>
    <phoneticPr fontId="2"/>
  </si>
  <si>
    <t>現年
課税分</t>
    <phoneticPr fontId="2"/>
  </si>
  <si>
    <t>個人
市民税</t>
    <phoneticPr fontId="2"/>
  </si>
  <si>
    <t>法人
市民税</t>
    <phoneticPr fontId="2"/>
  </si>
  <si>
    <t>固定
資産税</t>
    <phoneticPr fontId="2"/>
  </si>
  <si>
    <t>特別
土地
保有税</t>
    <phoneticPr fontId="2"/>
  </si>
  <si>
    <t>都市
計画税</t>
    <phoneticPr fontId="2"/>
  </si>
  <si>
    <t>滞納
繰越分</t>
    <phoneticPr fontId="2"/>
  </si>
  <si>
    <t>年度</t>
    <rPh sb="0" eb="2">
      <t>ネンド</t>
    </rPh>
    <phoneticPr fontId="2"/>
  </si>
  <si>
    <t>予算額　Ｂ</t>
  </si>
  <si>
    <t>３　一般会計歳入歳出決算額の推移</t>
    <phoneticPr fontId="2"/>
  </si>
  <si>
    <t>４　市税の収入状況</t>
    <phoneticPr fontId="2"/>
  </si>
  <si>
    <t>５　一般会計の経費別決算額状況</t>
    <phoneticPr fontId="2"/>
  </si>
  <si>
    <t>６　市有財産の状況（普通会計）</t>
    <phoneticPr fontId="2"/>
  </si>
  <si>
    <t>７　市債の状況（一般会計）</t>
    <phoneticPr fontId="2"/>
  </si>
  <si>
    <t>合　　　計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</si>
  <si>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</si>
  <si>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</si>
  <si>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環境性能割
(軽自)</t>
    <rPh sb="0" eb="5">
      <t>カンキョウセイノウワリ</t>
    </rPh>
    <rPh sb="7" eb="9">
      <t>ケイジ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</si>
  <si>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</si>
  <si>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</si>
  <si>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</si>
  <si>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予算額　Ａ</t>
    <phoneticPr fontId="2"/>
  </si>
  <si>
    <t>(千円)</t>
    <rPh sb="1" eb="3">
      <t>センエン</t>
    </rPh>
    <phoneticPr fontId="2"/>
  </si>
  <si>
    <t>(％)</t>
    <phoneticPr fontId="2"/>
  </si>
  <si>
    <t>（１）歳入</t>
    <rPh sb="3" eb="5">
      <t>サイニュウ</t>
    </rPh>
    <phoneticPr fontId="2"/>
  </si>
  <si>
    <t>（２）歳出</t>
    <rPh sb="3" eb="5">
      <t>サイシュツ</t>
    </rPh>
    <phoneticPr fontId="2"/>
  </si>
  <si>
    <t>金額</t>
    <rPh sb="0" eb="2">
      <t>キンガク</t>
    </rPh>
    <phoneticPr fontId="2"/>
  </si>
  <si>
    <t>合計</t>
    <phoneticPr fontId="2"/>
  </si>
  <si>
    <r>
      <rPr>
        <sz val="7.5"/>
        <rFont val="ＭＳ ゴシック"/>
        <family val="3"/>
        <charset val="128"/>
      </rPr>
      <t>決算額</t>
    </r>
    <r>
      <rPr>
        <sz val="7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(千円)</t>
    </r>
    <rPh sb="5" eb="7">
      <t>センエン</t>
    </rPh>
    <phoneticPr fontId="2"/>
  </si>
  <si>
    <r>
      <rPr>
        <sz val="7.5"/>
        <rFont val="ＭＳ ゴシック"/>
        <family val="3"/>
        <charset val="128"/>
      </rPr>
      <t>収納率</t>
    </r>
    <r>
      <rPr>
        <sz val="7"/>
        <rFont val="ＭＳ ゴシック"/>
        <family val="3"/>
        <charset val="128"/>
      </rPr>
      <t xml:space="preserve">
(％)</t>
    </r>
    <phoneticPr fontId="2"/>
  </si>
  <si>
    <t>構成比</t>
    <phoneticPr fontId="2"/>
  </si>
  <si>
    <t>金　額</t>
    <phoneticPr fontId="2"/>
  </si>
  <si>
    <t>立木の
推定量</t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</si>
  <si>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</si>
  <si>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</si>
  <si>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残高</t>
    <rPh sb="0" eb="2">
      <t>ザンダカ</t>
    </rPh>
    <phoneticPr fontId="2"/>
  </si>
  <si>
    <t>(平成29年度)</t>
  </si>
  <si>
    <t>(平成30年度)</t>
  </si>
  <si>
    <t>1　普通債</t>
  </si>
  <si>
    <t>(1) 土　　木</t>
  </si>
  <si>
    <t>(2) 農　　林</t>
  </si>
  <si>
    <t>(3) 教　　育</t>
  </si>
  <si>
    <t>(4) 公営住宅</t>
  </si>
  <si>
    <t>(5) 民　　生</t>
  </si>
  <si>
    <t>(㍻24)</t>
  </si>
  <si>
    <t>(㍻23)</t>
  </si>
  <si>
    <t>(㍻26)</t>
  </si>
  <si>
    <t>(㍻27)</t>
  </si>
  <si>
    <t>(㍻28)</t>
  </si>
  <si>
    <t>(㍻29)</t>
  </si>
  <si>
    <t>(㍻30)</t>
  </si>
  <si>
    <t>市税</t>
  </si>
  <si>
    <t>寄附金</t>
  </si>
  <si>
    <t>繰入金</t>
  </si>
  <si>
    <t>繰越金</t>
  </si>
  <si>
    <t>諸収入</t>
  </si>
  <si>
    <t>市債</t>
  </si>
  <si>
    <t>１　2021年度（令和３年度）一般会計当初予算額</t>
    <rPh sb="9" eb="11">
      <t>レイワ</t>
    </rPh>
    <rPh sb="12" eb="14">
      <t>ネンド</t>
    </rPh>
    <phoneticPr fontId="2"/>
  </si>
  <si>
    <t>2021年度（令和３年度）</t>
    <rPh sb="7" eb="9">
      <t>レイワ</t>
    </rPh>
    <rPh sb="10" eb="12">
      <t>ネンド</t>
    </rPh>
    <phoneticPr fontId="2"/>
  </si>
  <si>
    <t>2020年度（令和２年度）</t>
    <rPh sb="7" eb="9">
      <t>レイワ</t>
    </rPh>
    <rPh sb="10" eb="12">
      <t>ネンド</t>
    </rPh>
    <rPh sb="11" eb="12">
      <t>ド</t>
    </rPh>
    <phoneticPr fontId="2"/>
  </si>
  <si>
    <t>平成23年</t>
    <rPh sb="0" eb="2">
      <t>ヘイセイ</t>
    </rPh>
    <rPh sb="4" eb="5">
      <t>ネン</t>
    </rPh>
    <phoneticPr fontId="2"/>
  </si>
  <si>
    <t>交付金
(固定)</t>
    <rPh sb="0" eb="3">
      <t>コウフキン</t>
    </rPh>
    <rPh sb="5" eb="7">
      <t>コテイ</t>
    </rPh>
    <phoneticPr fontId="2"/>
  </si>
  <si>
    <t>収納率
(％)</t>
  </si>
  <si>
    <t>(㍻25)</t>
  </si>
  <si>
    <t>(㍻31･㋿1)</t>
  </si>
  <si>
    <t>(㋿2)</t>
    <phoneticPr fontId="2"/>
  </si>
  <si>
    <t>2019年度</t>
    <rPh sb="4" eb="6">
      <t>ネンド</t>
    </rPh>
    <phoneticPr fontId="2"/>
  </si>
  <si>
    <t>(令和元年度)</t>
    <rPh sb="1" eb="3">
      <t>レイワ</t>
    </rPh>
    <rPh sb="3" eb="4">
      <t>モト</t>
    </rPh>
    <phoneticPr fontId="2"/>
  </si>
  <si>
    <t>2020年度(令和２年度)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</si>
  <si>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</si>
  <si>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(1) 市民税等減税補てん債</t>
    <phoneticPr fontId="2"/>
  </si>
  <si>
    <t>(2) 臨時財政対策債</t>
    <phoneticPr fontId="2"/>
  </si>
  <si>
    <t>(3) 減収補てん債</t>
    <rPh sb="4" eb="6">
      <t>ゲンシュウ</t>
    </rPh>
    <rPh sb="6" eb="7">
      <t>ホ</t>
    </rPh>
    <rPh sb="9" eb="10">
      <t>サイ</t>
    </rPh>
    <phoneticPr fontId="2"/>
  </si>
  <si>
    <t>【16】財政</t>
    <rPh sb="4" eb="6">
      <t>ザイセイ</t>
    </rPh>
    <phoneticPr fontId="28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</si>
  <si>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</si>
  <si>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</si>
  <si>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</si>
  <si>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２</t>
    <phoneticPr fontId="2"/>
  </si>
  <si>
    <t>３</t>
    <phoneticPr fontId="2"/>
  </si>
  <si>
    <t>一般会計歳入歳出決算額の推移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ケッサン</t>
    </rPh>
    <rPh sb="10" eb="11">
      <t>ガク</t>
    </rPh>
    <rPh sb="12" eb="14">
      <t>スイイ</t>
    </rPh>
    <phoneticPr fontId="2"/>
  </si>
  <si>
    <t>４</t>
  </si>
  <si>
    <t>市税の収入状況</t>
    <phoneticPr fontId="2"/>
  </si>
  <si>
    <t>５</t>
  </si>
  <si>
    <t>一般会計の経費別決算額状況</t>
    <phoneticPr fontId="2"/>
  </si>
  <si>
    <t>６</t>
  </si>
  <si>
    <t>市有財産の状況</t>
    <phoneticPr fontId="2"/>
  </si>
  <si>
    <t>７</t>
  </si>
  <si>
    <t>市債の状況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</si>
  <si>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</si>
  <si>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須坂市の統計　2021年版(令和３年版)</t>
    <phoneticPr fontId="2"/>
  </si>
  <si>
    <t>2021年度(令和３年度)一般会計当初予算額</t>
    <rPh sb="4" eb="6">
      <t>ネンド</t>
    </rPh>
    <rPh sb="7" eb="9">
      <t>レイワ</t>
    </rPh>
    <rPh sb="10" eb="12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2"/>
  </si>
  <si>
    <t>2020年度(令和２年度)一般会計款別決算額</t>
    <phoneticPr fontId="2"/>
  </si>
  <si>
    <t>２　2020年度（令和２年度）一般会計款別決算額</t>
    <rPh sb="9" eb="11">
      <t>レイワ</t>
    </rPh>
    <rPh sb="12" eb="14">
      <t>ネンド</t>
    </rPh>
    <rPh sb="13" eb="14">
      <t>ド</t>
    </rPh>
    <phoneticPr fontId="2"/>
  </si>
  <si>
    <t>(14) 辺　　地</t>
    <phoneticPr fontId="2"/>
  </si>
  <si>
    <t>(13) 総　　務</t>
    <phoneticPr fontId="2"/>
  </si>
  <si>
    <t>(12) 商　　工</t>
    <phoneticPr fontId="2"/>
  </si>
  <si>
    <t>(11) 労　　働</t>
    <phoneticPr fontId="2"/>
  </si>
  <si>
    <t>(10) 同和対策住宅新築資金等貸付金</t>
    <phoneticPr fontId="2"/>
  </si>
  <si>
    <t>(9) 消　　防</t>
    <phoneticPr fontId="2"/>
  </si>
  <si>
    <t>(8) 清　　掃</t>
    <phoneticPr fontId="2"/>
  </si>
  <si>
    <t>(7) 水　　道</t>
    <phoneticPr fontId="2"/>
  </si>
  <si>
    <t>(6) 保健衛生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</si>
</sst>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_ "/>
    <numFmt numFmtId="178" formatCode="0.00;[Red]0.00"/>
    <numFmt numFmtId="179" formatCode="#,##0;&quot;△ &quot;#,##0"/>
    <numFmt numFmtId="180" formatCode="0.00;&quot;△ &quot;0.00"/>
    <numFmt numFmtId="181" formatCode="#,##0.00;&quot;△ &quot;#,##0.00"/>
    <numFmt numFmtId="182" formatCode="&quot;平成&quot;##&quot;年度&quot;"/>
    <numFmt numFmtId="183" formatCode="&quot;平成&quot;##&quot;_x000a_年度残高&quot;"/>
    <numFmt numFmtId="184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HGS創英角ﾎﾟｯﾌﾟ体"/>
      <family val="3"/>
      <charset val="128"/>
    </font>
    <font>
      <sz val="11"/>
      <color rgb="FF5DDA00"/>
      <name val="HG丸ｺﾞｼｯｸM-PRO"/>
      <family val="3"/>
      <charset val="128"/>
    </font>
    <font>
      <b/>
      <sz val="11"/>
      <color rgb="FF4FB8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38" fontId="5" fillId="0" borderId="0" xfId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horizontal="right" vertical="center"/>
      <protection locked="0"/>
    </xf>
    <xf numFmtId="178" fontId="9" fillId="0" borderId="21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38" fontId="9" fillId="0" borderId="13" xfId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 applyProtection="1">
      <alignment horizontal="right" vertical="center"/>
      <protection locked="0"/>
    </xf>
    <xf numFmtId="2" fontId="9" fillId="0" borderId="14" xfId="0" applyNumberFormat="1" applyFont="1" applyFill="1" applyBorder="1" applyAlignment="1" applyProtection="1">
      <alignment horizontal="right"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22" xfId="0" applyNumberFormat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9" xfId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Fill="1" applyBorder="1" applyAlignment="1" applyProtection="1">
      <alignment vertical="center" shrinkToFit="1"/>
      <protection locked="0"/>
    </xf>
    <xf numFmtId="179" fontId="9" fillId="0" borderId="10" xfId="1" applyNumberFormat="1" applyFont="1" applyFill="1" applyBorder="1" applyAlignment="1">
      <alignment horizontal="right" vertical="center" shrinkToFit="1"/>
    </xf>
    <xf numFmtId="180" fontId="9" fillId="0" borderId="11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vertical="center" shrinkToFit="1"/>
      <protection locked="0"/>
    </xf>
    <xf numFmtId="178" fontId="9" fillId="0" borderId="13" xfId="0" applyNumberFormat="1" applyFont="1" applyFill="1" applyBorder="1" applyAlignment="1" applyProtection="1">
      <alignment vertical="center" shrinkToFit="1"/>
      <protection locked="0"/>
    </xf>
    <xf numFmtId="179" fontId="9" fillId="0" borderId="13" xfId="1" applyNumberFormat="1" applyFont="1" applyFill="1" applyBorder="1" applyAlignment="1">
      <alignment horizontal="right" vertical="center" shrinkToFit="1"/>
    </xf>
    <xf numFmtId="180" fontId="9" fillId="0" borderId="14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  <protection locked="0"/>
    </xf>
    <xf numFmtId="3" fontId="9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8" xfId="0" applyNumberFormat="1" applyFont="1" applyFill="1" applyBorder="1" applyAlignment="1" applyProtection="1">
      <alignment vertical="center" shrinkToFit="1"/>
      <protection locked="0"/>
    </xf>
    <xf numFmtId="179" fontId="9" fillId="0" borderId="18" xfId="1" applyNumberFormat="1" applyFont="1" applyFill="1" applyBorder="1" applyAlignment="1">
      <alignment horizontal="right" vertical="center" shrinkToFit="1"/>
    </xf>
    <xf numFmtId="180" fontId="9" fillId="0" borderId="19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1" xfId="0" applyNumberFormat="1" applyFont="1" applyFill="1" applyBorder="1" applyAlignment="1" applyProtection="1">
      <alignment vertical="center" shrinkToFit="1"/>
      <protection locked="0"/>
    </xf>
    <xf numFmtId="179" fontId="9" fillId="0" borderId="21" xfId="1" applyNumberFormat="1" applyFont="1" applyFill="1" applyBorder="1" applyAlignment="1">
      <alignment horizontal="right" vertical="center" shrinkToFit="1"/>
    </xf>
    <xf numFmtId="180" fontId="9" fillId="0" borderId="22" xfId="0" applyNumberFormat="1" applyFont="1" applyFill="1" applyBorder="1" applyAlignment="1">
      <alignment horizontal="right" vertical="center" shrinkToFit="1"/>
    </xf>
    <xf numFmtId="3" fontId="9" fillId="0" borderId="10" xfId="0" applyNumberFormat="1" applyFont="1" applyFill="1" applyBorder="1" applyAlignment="1">
      <alignment horizontal="right" vertical="center" shrinkToFit="1"/>
    </xf>
    <xf numFmtId="2" fontId="9" fillId="0" borderId="10" xfId="0" applyNumberFormat="1" applyFont="1" applyFill="1" applyBorder="1" applyAlignment="1">
      <alignment horizontal="right" vertical="center" shrinkToFit="1"/>
    </xf>
    <xf numFmtId="181" fontId="9" fillId="0" borderId="11" xfId="1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>
      <alignment horizontal="right" vertical="center" shrinkToFit="1"/>
    </xf>
    <xf numFmtId="181" fontId="9" fillId="0" borderId="14" xfId="1" applyNumberFormat="1" applyFont="1" applyFill="1" applyBorder="1" applyAlignment="1">
      <alignment horizontal="right" vertical="center" shrinkToFit="1"/>
    </xf>
    <xf numFmtId="3" fontId="9" fillId="0" borderId="18" xfId="0" applyNumberFormat="1" applyFont="1" applyFill="1" applyBorder="1" applyAlignment="1">
      <alignment horizontal="right" vertical="center" shrinkToFit="1"/>
    </xf>
    <xf numFmtId="2" fontId="9" fillId="0" borderId="18" xfId="0" applyNumberFormat="1" applyFont="1" applyFill="1" applyBorder="1" applyAlignment="1">
      <alignment horizontal="right" vertical="center" shrinkToFit="1"/>
    </xf>
    <xf numFmtId="181" fontId="9" fillId="0" borderId="19" xfId="1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>
      <alignment horizontal="right" vertical="center" shrinkToFit="1"/>
    </xf>
    <xf numFmtId="181" fontId="9" fillId="0" borderId="22" xfId="1" applyNumberFormat="1" applyFont="1" applyFill="1" applyBorder="1" applyAlignment="1">
      <alignment horizontal="right" vertical="center" shrinkToFit="1"/>
    </xf>
    <xf numFmtId="0" fontId="13" fillId="0" borderId="0" xfId="0" applyFont="1" applyFill="1">
      <alignment vertical="center"/>
    </xf>
    <xf numFmtId="38" fontId="13" fillId="0" borderId="0" xfId="1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 applyAlignment="1"/>
    <xf numFmtId="0" fontId="11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2"/>
    </xf>
    <xf numFmtId="0" fontId="8" fillId="0" borderId="8" xfId="0" applyFont="1" applyFill="1" applyBorder="1" applyAlignment="1">
      <alignment horizontal="distributed" vertical="center" indent="2"/>
    </xf>
    <xf numFmtId="0" fontId="8" fillId="0" borderId="15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8" fontId="9" fillId="0" borderId="13" xfId="1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38" fontId="5" fillId="0" borderId="0" xfId="0" applyNumberFormat="1" applyFont="1" applyFill="1" applyAlignment="1">
      <alignment vertical="center" shrinkToFit="1"/>
    </xf>
    <xf numFmtId="0" fontId="20" fillId="0" borderId="0" xfId="0" applyFont="1" applyFill="1">
      <alignment vertical="center"/>
    </xf>
    <xf numFmtId="4" fontId="9" fillId="0" borderId="21" xfId="0" applyNumberFormat="1" applyFont="1" applyFill="1" applyBorder="1" applyAlignment="1">
      <alignment horizontal="right" vertical="center" shrinkToFit="1"/>
    </xf>
    <xf numFmtId="38" fontId="3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0" xfId="1" applyNumberFormat="1" applyFont="1" applyFill="1" applyBorder="1" applyAlignment="1">
      <alignment horizontal="right" vertical="center" shrinkToFit="1"/>
    </xf>
    <xf numFmtId="180" fontId="9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right" vertical="top"/>
    </xf>
    <xf numFmtId="176" fontId="8" fillId="0" borderId="32" xfId="0" applyNumberFormat="1" applyFont="1" applyFill="1" applyBorder="1" applyAlignment="1">
      <alignment horizontal="right" vertical="top"/>
    </xf>
    <xf numFmtId="0" fontId="8" fillId="0" borderId="23" xfId="0" applyFont="1" applyFill="1" applyBorder="1" applyAlignment="1">
      <alignment horizontal="center"/>
    </xf>
    <xf numFmtId="176" fontId="8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center"/>
    </xf>
    <xf numFmtId="176" fontId="8" fillId="0" borderId="19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right" vertical="top"/>
    </xf>
    <xf numFmtId="176" fontId="8" fillId="0" borderId="42" xfId="0" applyNumberFormat="1" applyFont="1" applyFill="1" applyBorder="1" applyAlignment="1">
      <alignment horizontal="right" vertical="top"/>
    </xf>
    <xf numFmtId="0" fontId="23" fillId="0" borderId="0" xfId="0" applyFont="1" applyFill="1" applyAlignment="1">
      <alignment vertical="center"/>
    </xf>
    <xf numFmtId="0" fontId="10" fillId="0" borderId="32" xfId="0" applyFont="1" applyFill="1" applyBorder="1" applyAlignment="1">
      <alignment horizontal="right" vertical="top"/>
    </xf>
    <xf numFmtId="176" fontId="10" fillId="0" borderId="42" xfId="0" applyNumberFormat="1" applyFont="1" applyFill="1" applyBorder="1" applyAlignment="1">
      <alignment horizontal="right" vertical="top"/>
    </xf>
    <xf numFmtId="176" fontId="8" fillId="0" borderId="44" xfId="0" applyNumberFormat="1" applyFont="1" applyFill="1" applyBorder="1" applyAlignment="1">
      <alignment horizontal="center"/>
    </xf>
    <xf numFmtId="0" fontId="23" fillId="0" borderId="0" xfId="0" applyFont="1" applyFill="1" applyAlignment="1"/>
    <xf numFmtId="176" fontId="8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23" fillId="0" borderId="0" xfId="0" applyFont="1" applyFill="1" applyBorder="1" applyAlignment="1"/>
    <xf numFmtId="2" fontId="9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right" vertical="top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distributed" vertical="center" indent="1"/>
    </xf>
    <xf numFmtId="0" fontId="8" fillId="0" borderId="52" xfId="0" applyFont="1" applyFill="1" applyBorder="1" applyAlignment="1">
      <alignment horizontal="distributed" vertical="center" indent="1"/>
    </xf>
    <xf numFmtId="0" fontId="10" fillId="0" borderId="52" xfId="0" applyFont="1" applyFill="1" applyBorder="1" applyAlignment="1">
      <alignment horizontal="distributed" vertical="center" indent="1"/>
    </xf>
    <xf numFmtId="0" fontId="8" fillId="0" borderId="53" xfId="0" applyFont="1" applyFill="1" applyBorder="1" applyAlignment="1">
      <alignment horizontal="distributed" vertical="center" indent="1"/>
    </xf>
    <xf numFmtId="0" fontId="8" fillId="0" borderId="4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distributed" vertical="center" indent="2"/>
    </xf>
    <xf numFmtId="0" fontId="8" fillId="0" borderId="52" xfId="0" applyFont="1" applyFill="1" applyBorder="1" applyAlignment="1">
      <alignment horizontal="distributed" vertical="center" indent="2"/>
    </xf>
    <xf numFmtId="0" fontId="8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3" fontId="9" fillId="0" borderId="24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8" fontId="26" fillId="0" borderId="9" xfId="1" applyFont="1" applyFill="1" applyBorder="1" applyAlignment="1">
      <alignment vertical="center" shrinkToFit="1"/>
    </xf>
    <xf numFmtId="38" fontId="26" fillId="0" borderId="10" xfId="1" applyFont="1" applyFill="1" applyBorder="1" applyAlignment="1">
      <alignment vertical="center" shrinkToFit="1"/>
    </xf>
    <xf numFmtId="38" fontId="26" fillId="0" borderId="10" xfId="1" applyFont="1" applyFill="1" applyBorder="1" applyAlignment="1">
      <alignment horizontal="center" vertical="center" shrinkToFit="1"/>
    </xf>
    <xf numFmtId="38" fontId="26" fillId="0" borderId="11" xfId="1" applyFont="1" applyFill="1" applyBorder="1" applyAlignment="1">
      <alignment vertical="center" shrinkToFit="1"/>
    </xf>
    <xf numFmtId="184" fontId="26" fillId="0" borderId="12" xfId="0" applyNumberFormat="1" applyFont="1" applyFill="1" applyBorder="1" applyAlignment="1">
      <alignment horizontal="right" vertical="center" shrinkToFit="1"/>
    </xf>
    <xf numFmtId="184" fontId="26" fillId="0" borderId="13" xfId="0" applyNumberFormat="1" applyFont="1" applyFill="1" applyBorder="1" applyAlignment="1">
      <alignment vertical="center" shrinkToFit="1"/>
    </xf>
    <xf numFmtId="184" fontId="26" fillId="0" borderId="13" xfId="0" applyNumberFormat="1" applyFont="1" applyFill="1" applyBorder="1" applyAlignment="1">
      <alignment horizontal="center" vertical="center" shrinkToFit="1"/>
    </xf>
    <xf numFmtId="184" fontId="26" fillId="0" borderId="14" xfId="0" applyNumberFormat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38" fontId="26" fillId="0" borderId="13" xfId="1" applyFont="1" applyFill="1" applyBorder="1" applyAlignment="1">
      <alignment vertical="center" shrinkToFit="1"/>
    </xf>
    <xf numFmtId="38" fontId="26" fillId="0" borderId="13" xfId="1" applyFont="1" applyFill="1" applyBorder="1" applyAlignment="1">
      <alignment horizontal="center" vertical="center" shrinkToFit="1"/>
    </xf>
    <xf numFmtId="38" fontId="26" fillId="0" borderId="14" xfId="1" applyFont="1" applyFill="1" applyBorder="1" applyAlignment="1">
      <alignment vertical="center" shrinkToFit="1"/>
    </xf>
    <xf numFmtId="184" fontId="26" fillId="0" borderId="12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wrapText="1"/>
    </xf>
    <xf numFmtId="0" fontId="8" fillId="0" borderId="5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wrapText="1"/>
    </xf>
    <xf numFmtId="176" fontId="10" fillId="0" borderId="32" xfId="0" applyNumberFormat="1" applyFont="1" applyFill="1" applyBorder="1" applyAlignment="1">
      <alignment horizontal="right" vertical="top" wrapText="1"/>
    </xf>
    <xf numFmtId="0" fontId="8" fillId="0" borderId="23" xfId="0" applyFont="1" applyFill="1" applyBorder="1" applyAlignment="1">
      <alignment horizontal="center" wrapText="1"/>
    </xf>
    <xf numFmtId="176" fontId="8" fillId="0" borderId="18" xfId="0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76" fontId="8" fillId="0" borderId="19" xfId="0" applyNumberFormat="1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right" vertical="top" wrapText="1"/>
    </xf>
    <xf numFmtId="0" fontId="10" fillId="0" borderId="32" xfId="0" applyFont="1" applyFill="1" applyBorder="1" applyAlignment="1">
      <alignment horizontal="right" vertical="top" wrapText="1"/>
    </xf>
    <xf numFmtId="176" fontId="10" fillId="0" borderId="42" xfId="0" applyNumberFormat="1" applyFont="1" applyFill="1" applyBorder="1" applyAlignment="1">
      <alignment horizontal="right" vertical="top" wrapText="1"/>
    </xf>
    <xf numFmtId="0" fontId="18" fillId="0" borderId="5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83" fontId="8" fillId="0" borderId="37" xfId="0" applyNumberFormat="1" applyFont="1" applyFill="1" applyBorder="1" applyAlignment="1">
      <alignment horizontal="center" shrinkToFit="1"/>
    </xf>
    <xf numFmtId="183" fontId="8" fillId="0" borderId="32" xfId="0" applyNumberFormat="1" applyFont="1" applyFill="1" applyBorder="1" applyAlignment="1">
      <alignment horizontal="center" vertical="top" shrinkToFit="1"/>
    </xf>
    <xf numFmtId="183" fontId="8" fillId="0" borderId="30" xfId="0" applyNumberFormat="1" applyFont="1" applyFill="1" applyBorder="1" applyAlignment="1">
      <alignment horizontal="center" shrinkToFit="1"/>
    </xf>
    <xf numFmtId="183" fontId="8" fillId="0" borderId="31" xfId="0" applyNumberFormat="1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left" vertical="center" indent="1"/>
    </xf>
    <xf numFmtId="0" fontId="27" fillId="0" borderId="23" xfId="0" applyNumberFormat="1" applyFont="1" applyFill="1" applyBorder="1" applyAlignment="1">
      <alignment horizontal="center" shrinkToFit="1"/>
    </xf>
    <xf numFmtId="0" fontId="17" fillId="0" borderId="2" xfId="0" applyNumberFormat="1" applyFont="1" applyFill="1" applyBorder="1" applyAlignment="1">
      <alignment horizontal="center" vertical="top" shrinkToFit="1"/>
    </xf>
    <xf numFmtId="38" fontId="12" fillId="0" borderId="1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horizontal="right" vertical="center" shrinkToFit="1"/>
    </xf>
    <xf numFmtId="2" fontId="12" fillId="0" borderId="14" xfId="1" applyNumberFormat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vertical="center" shrinkToFit="1"/>
    </xf>
    <xf numFmtId="2" fontId="12" fillId="0" borderId="13" xfId="0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2" fontId="12" fillId="0" borderId="14" xfId="0" applyNumberFormat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2" fontId="12" fillId="0" borderId="18" xfId="0" applyNumberFormat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2" fontId="12" fillId="0" borderId="19" xfId="0" applyNumberFormat="1" applyFont="1" applyFill="1" applyBorder="1" applyAlignment="1">
      <alignment vertical="center" shrinkToFit="1"/>
    </xf>
    <xf numFmtId="0" fontId="25" fillId="0" borderId="31" xfId="0" applyNumberFormat="1" applyFont="1" applyFill="1" applyBorder="1" applyAlignment="1">
      <alignment horizontal="center" vertical="top" wrapText="1"/>
    </xf>
    <xf numFmtId="178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49" fontId="33" fillId="0" borderId="58" xfId="2" applyNumberFormat="1" applyBorder="1" applyAlignment="1" applyProtection="1">
      <alignment horizontal="center" vertical="center"/>
    </xf>
    <xf numFmtId="0" fontId="31" fillId="0" borderId="59" xfId="0" applyFont="1" applyBorder="1">
      <alignment vertical="center"/>
    </xf>
    <xf numFmtId="49" fontId="33" fillId="0" borderId="60" xfId="2" applyNumberFormat="1" applyBorder="1" applyAlignment="1" applyProtection="1">
      <alignment horizontal="center" vertical="center"/>
    </xf>
    <xf numFmtId="0" fontId="31" fillId="0" borderId="61" xfId="0" applyFont="1" applyBorder="1">
      <alignment vertical="center"/>
    </xf>
    <xf numFmtId="49" fontId="33" fillId="0" borderId="62" xfId="2" applyNumberFormat="1" applyBorder="1" applyAlignment="1" applyProtection="1">
      <alignment horizontal="center" vertical="center"/>
    </xf>
    <xf numFmtId="0" fontId="31" fillId="0" borderId="63" xfId="0" applyFont="1" applyBorder="1">
      <alignment vertical="center"/>
    </xf>
    <xf numFmtId="0" fontId="32" fillId="0" borderId="0" xfId="0" applyFont="1">
      <alignment vertical="center"/>
    </xf>
    <xf numFmtId="38" fontId="9" fillId="0" borderId="9" xfId="1" applyFont="1" applyFill="1" applyBorder="1" applyAlignment="1" applyProtection="1">
      <alignment horizontal="right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Protection="1">
      <alignment vertical="center"/>
      <protection locked="0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178" fontId="9" fillId="0" borderId="18" xfId="0" applyNumberFormat="1" applyFont="1" applyFill="1" applyBorder="1" applyAlignment="1" applyProtection="1">
      <alignment vertical="center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3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38" fontId="26" fillId="0" borderId="12" xfId="1" applyFont="1" applyFill="1" applyBorder="1" applyAlignment="1" applyProtection="1">
      <alignment vertical="center" shrinkToFit="1"/>
      <protection locked="0"/>
    </xf>
    <xf numFmtId="38" fontId="26" fillId="0" borderId="13" xfId="1" applyFont="1" applyFill="1" applyBorder="1" applyAlignment="1" applyProtection="1">
      <alignment vertical="center" shrinkToFit="1"/>
      <protection locked="0"/>
    </xf>
    <xf numFmtId="38" fontId="26" fillId="0" borderId="13" xfId="1" applyFont="1" applyFill="1" applyBorder="1" applyAlignment="1" applyProtection="1">
      <alignment horizontal="center" vertical="center" shrinkToFit="1"/>
      <protection locked="0"/>
    </xf>
    <xf numFmtId="38" fontId="26" fillId="0" borderId="14" xfId="1" applyFont="1" applyFill="1" applyBorder="1" applyAlignment="1" applyProtection="1">
      <alignment vertical="center" shrinkToFit="1"/>
      <protection locked="0"/>
    </xf>
    <xf numFmtId="184" fontId="26" fillId="0" borderId="5" xfId="0" applyNumberFormat="1" applyFont="1" applyFill="1" applyBorder="1" applyAlignment="1" applyProtection="1">
      <alignment vertical="center" shrinkToFit="1"/>
      <protection locked="0"/>
    </xf>
    <xf numFmtId="184" fontId="26" fillId="0" borderId="3" xfId="0" applyNumberFormat="1" applyFont="1" applyFill="1" applyBorder="1" applyAlignment="1" applyProtection="1">
      <alignment vertical="center" shrinkToFit="1"/>
      <protection locked="0"/>
    </xf>
    <xf numFmtId="184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84" fontId="26" fillId="0" borderId="4" xfId="0" applyNumberFormat="1" applyFont="1" applyFill="1" applyBorder="1" applyAlignment="1" applyProtection="1">
      <alignment vertical="center" shrinkToFit="1"/>
      <protection locked="0"/>
    </xf>
    <xf numFmtId="3" fontId="12" fillId="0" borderId="51" xfId="0" applyNumberFormat="1" applyFont="1" applyFill="1" applyBorder="1" applyAlignment="1" applyProtection="1">
      <alignment horizontal="right" vertical="center" shrinkToFit="1"/>
      <protection locked="0"/>
    </xf>
    <xf numFmtId="2" fontId="12" fillId="0" borderId="3" xfId="0" applyNumberFormat="1" applyFont="1" applyFill="1" applyBorder="1" applyAlignment="1" applyProtection="1">
      <alignment vertical="center" shrinkToFit="1"/>
      <protection locked="0"/>
    </xf>
    <xf numFmtId="3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9" fillId="0" borderId="5" xfId="0" applyNumberFormat="1" applyFont="1" applyFill="1" applyBorder="1" applyAlignment="1" applyProtection="1">
      <alignment horizontal="right" vertical="center"/>
      <protection locked="0"/>
    </xf>
    <xf numFmtId="3" fontId="19" fillId="0" borderId="3" xfId="0" applyNumberFormat="1" applyFont="1" applyFill="1" applyBorder="1" applyAlignment="1" applyProtection="1">
      <alignment horizontal="right" vertical="center"/>
      <protection locked="0"/>
    </xf>
    <xf numFmtId="3" fontId="19" fillId="0" borderId="4" xfId="0" applyNumberFormat="1" applyFont="1" applyFill="1" applyBorder="1" applyAlignment="1" applyProtection="1">
      <alignment horizontal="right" vertical="center"/>
      <protection locked="0"/>
    </xf>
    <xf numFmtId="3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9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3" xfId="0" applyFont="1" applyFill="1" applyBorder="1" applyAlignment="1" applyProtection="1">
      <alignment horizontal="right" vertical="center" shrinkToFit="1"/>
      <protection locked="0"/>
    </xf>
    <xf numFmtId="38" fontId="9" fillId="0" borderId="13" xfId="1" applyFont="1" applyFill="1" applyBorder="1" applyAlignment="1" applyProtection="1">
      <alignment horizontal="right" vertical="center" shrinkToFit="1"/>
      <protection locked="0"/>
    </xf>
    <xf numFmtId="38" fontId="9" fillId="0" borderId="18" xfId="1" applyFont="1" applyFill="1" applyBorder="1" applyAlignment="1" applyProtection="1">
      <alignment horizontal="right" vertical="center" shrinkToFit="1"/>
      <protection locked="0"/>
    </xf>
    <xf numFmtId="3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2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82" fontId="8" fillId="0" borderId="26" xfId="0" applyNumberFormat="1" applyFont="1" applyFill="1" applyBorder="1" applyAlignment="1">
      <alignment horizontal="center" vertical="center"/>
    </xf>
    <xf numFmtId="182" fontId="8" fillId="0" borderId="27" xfId="0" applyNumberFormat="1" applyFont="1" applyFill="1" applyBorder="1" applyAlignment="1">
      <alignment horizontal="center" vertical="center"/>
    </xf>
    <xf numFmtId="182" fontId="8" fillId="0" borderId="36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3" fontId="8" fillId="0" borderId="43" xfId="0" applyNumberFormat="1" applyFont="1" applyFill="1" applyBorder="1" applyAlignment="1">
      <alignment horizontal="center" vertical="center" shrinkToFit="1"/>
    </xf>
    <xf numFmtId="183" fontId="8" fillId="0" borderId="39" xfId="0" applyNumberFormat="1" applyFont="1" applyFill="1" applyBorder="1" applyAlignment="1">
      <alignment horizontal="center" vertical="center" shrinkToFit="1"/>
    </xf>
    <xf numFmtId="182" fontId="8" fillId="0" borderId="28" xfId="0" applyNumberFormat="1" applyFont="1" applyFill="1" applyBorder="1" applyAlignment="1">
      <alignment horizontal="center" vertical="center" wrapText="1"/>
    </xf>
    <xf numFmtId="182" fontId="8" fillId="0" borderId="29" xfId="0" applyNumberFormat="1" applyFont="1" applyFill="1" applyBorder="1" applyAlignment="1">
      <alignment horizontal="center" vertical="center" wrapText="1"/>
    </xf>
    <xf numFmtId="182" fontId="8" fillId="0" borderId="13" xfId="0" applyNumberFormat="1" applyFont="1" applyFill="1" applyBorder="1" applyAlignment="1">
      <alignment horizontal="center" vertical="center" wrapText="1"/>
    </xf>
    <xf numFmtId="182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top" wrapText="1" shrinkToFit="1"/>
    </xf>
    <xf numFmtId="38" fontId="26" fillId="0" borderId="13" xfId="1" applyFont="1" applyFill="1" applyBorder="1" applyAlignment="1">
      <alignment horizontal="right" vertical="center" shrinkToFit="1"/>
    </xf>
    <xf numFmtId="184" fontId="26" fillId="0" borderId="13" xfId="0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4FB800"/>
      <color rgb="FF5D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11</xdr:col>
      <xdr:colOff>111498</xdr:colOff>
      <xdr:row>3</xdr:row>
      <xdr:rowOff>17369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88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276225</xdr:rowOff>
    </xdr:from>
    <xdr:to>
      <xdr:col>10</xdr:col>
      <xdr:colOff>463923</xdr:colOff>
      <xdr:row>3</xdr:row>
      <xdr:rowOff>7844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10425" y="276225"/>
          <a:ext cx="21688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200025</xdr:rowOff>
    </xdr:from>
    <xdr:to>
      <xdr:col>8</xdr:col>
      <xdr:colOff>54348</xdr:colOff>
      <xdr:row>2</xdr:row>
      <xdr:rowOff>217394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057650" y="200025"/>
          <a:ext cx="21688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8</xdr:col>
      <xdr:colOff>161925</xdr:colOff>
      <xdr:row>26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038850"/>
          <a:ext cx="3829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年（令和元年）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日以降、自動車取得税が廃止され環境性能割が導入</a:t>
          </a:r>
        </a:p>
      </xdr:txBody>
    </xdr:sp>
    <xdr:clientData/>
  </xdr:twoCellAnchor>
  <xdr:twoCellAnchor>
    <xdr:from>
      <xdr:col>15</xdr:col>
      <xdr:colOff>447675</xdr:colOff>
      <xdr:row>0</xdr:row>
      <xdr:rowOff>190500</xdr:rowOff>
    </xdr:from>
    <xdr:to>
      <xdr:col>17</xdr:col>
      <xdr:colOff>559173</xdr:colOff>
      <xdr:row>2</xdr:row>
      <xdr:rowOff>207869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05675" y="190500"/>
          <a:ext cx="14830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180975</xdr:rowOff>
    </xdr:from>
    <xdr:to>
      <xdr:col>14</xdr:col>
      <xdr:colOff>682998</xdr:colOff>
      <xdr:row>2</xdr:row>
      <xdr:rowOff>198344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200900" y="180975"/>
          <a:ext cx="17116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200025</xdr:rowOff>
    </xdr:from>
    <xdr:to>
      <xdr:col>13</xdr:col>
      <xdr:colOff>625848</xdr:colOff>
      <xdr:row>2</xdr:row>
      <xdr:rowOff>217394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58050" y="200025"/>
          <a:ext cx="22831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209550</xdr:rowOff>
    </xdr:from>
    <xdr:to>
      <xdr:col>11</xdr:col>
      <xdr:colOff>44823</xdr:colOff>
      <xdr:row>2</xdr:row>
      <xdr:rowOff>226919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67575" y="209550"/>
          <a:ext cx="2397498" cy="77936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tabSelected="1" zoomScaleNormal="100" zoomScaleSheetLayoutView="80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ht="22.5" customHeight="1" x14ac:dyDescent="0.15">
      <c r="A1" s="219" t="s">
        <v>158</v>
      </c>
    </row>
    <row r="2" spans="1:2" s="221" customFormat="1" ht="37.5" customHeight="1" thickBot="1" x14ac:dyDescent="0.2">
      <c r="A2" s="220" t="s">
        <v>142</v>
      </c>
    </row>
    <row r="3" spans="1:2" s="221" customFormat="1" ht="22.5" customHeight="1" thickBot="1" x14ac:dyDescent="0.2">
      <c r="A3" s="222" t="s">
        <v>143</v>
      </c>
      <c r="B3" s="223" t="s">
        <v>144</v>
      </c>
    </row>
    <row r="4" spans="1:2" s="221" customFormat="1" ht="22.5" customHeight="1" x14ac:dyDescent="0.15">
      <c r="A4" s="224" t="s">
        <v>145</v>
      </c>
      <c r="B4" s="225" t="s">
        <v>159</v>
      </c>
    </row>
    <row r="5" spans="1:2" s="221" customFormat="1" ht="22.5" customHeight="1" x14ac:dyDescent="0.15">
      <c r="A5" s="226" t="s">
        <v>146</v>
      </c>
      <c r="B5" s="227" t="s">
        <v>160</v>
      </c>
    </row>
    <row r="6" spans="1:2" s="221" customFormat="1" ht="22.5" customHeight="1" x14ac:dyDescent="0.15">
      <c r="A6" s="226" t="s">
        <v>147</v>
      </c>
      <c r="B6" s="227" t="s">
        <v>148</v>
      </c>
    </row>
    <row r="7" spans="1:2" s="221" customFormat="1" ht="22.5" customHeight="1" x14ac:dyDescent="0.15">
      <c r="A7" s="226" t="s">
        <v>149</v>
      </c>
      <c r="B7" s="227" t="s">
        <v>150</v>
      </c>
    </row>
    <row r="8" spans="1:2" s="221" customFormat="1" ht="22.5" customHeight="1" x14ac:dyDescent="0.15">
      <c r="A8" s="226" t="s">
        <v>151</v>
      </c>
      <c r="B8" s="227" t="s">
        <v>152</v>
      </c>
    </row>
    <row r="9" spans="1:2" s="221" customFormat="1" ht="22.5" customHeight="1" x14ac:dyDescent="0.15">
      <c r="A9" s="226" t="s">
        <v>153</v>
      </c>
      <c r="B9" s="227" t="s">
        <v>154</v>
      </c>
    </row>
    <row r="10" spans="1:2" s="221" customFormat="1" ht="22.5" customHeight="1" thickBot="1" x14ac:dyDescent="0.2">
      <c r="A10" s="228" t="s">
        <v>155</v>
      </c>
      <c r="B10" s="229" t="s">
        <v>156</v>
      </c>
    </row>
    <row r="11" spans="1:2" s="221" customFormat="1" ht="22.5" customHeight="1" x14ac:dyDescent="0.15">
      <c r="A11" s="230" t="s">
        <v>157</v>
      </c>
      <c r="B11" s="230"/>
    </row>
  </sheetData>
  <phoneticPr fontId="2"/>
  <hyperlinks>
    <hyperlink ref="A4" location="'１当初予算'!A1" display="１"/>
    <hyperlink ref="A5" location="'２決算額'!A1" display="２"/>
    <hyperlink ref="A6" location="'３決算額の推移'!A1" display="３"/>
    <hyperlink ref="A7:A10" location="'３  商業規模推移'!A1" display="３"/>
    <hyperlink ref="A7" location="'４市税の収入状況'!A1" display="４"/>
    <hyperlink ref="A8" location="'５一般会計の経費別決算額'!A1" display="５"/>
    <hyperlink ref="A9" location="'６市有財産'!A1" display="６"/>
    <hyperlink ref="A10" location="'７市債の状況'!A1" display="７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2"/>
  <sheetViews>
    <sheetView showGridLines="0" zoomScaleNormal="100" workbookViewId="0">
      <pane xSplit="1" ySplit="4" topLeftCell="B29" activePane="bottomRight" state="frozen"/>
      <selection pane="topRight"/>
      <selection pane="bottomLeft"/>
      <selection pane="bottomRight" activeCell="I47" sqref="I47"/>
    </sheetView>
  </sheetViews>
  <sheetFormatPr defaultRowHeight="13.5" x14ac:dyDescent="0.15"/>
  <cols>
    <col min="1" max="1" width="26.25" style="4" customWidth="1"/>
    <col min="2" max="2" width="12.5" style="4" customWidth="1"/>
    <col min="3" max="3" width="8.75" style="7" customWidth="1"/>
    <col min="4" max="4" width="12.5" style="4" customWidth="1"/>
    <col min="5" max="5" width="8.75" style="7" customWidth="1"/>
    <col min="6" max="6" width="12.5" style="8" customWidth="1"/>
    <col min="7" max="7" width="8.75" style="7" customWidth="1"/>
    <col min="8" max="16384" width="9" style="4"/>
  </cols>
  <sheetData>
    <row r="1" spans="1:7" customFormat="1" ht="22.5" customHeight="1" x14ac:dyDescent="0.15">
      <c r="A1" s="219" t="s">
        <v>158</v>
      </c>
    </row>
    <row r="2" spans="1:7" s="221" customFormat="1" ht="37.5" customHeight="1" x14ac:dyDescent="0.15">
      <c r="A2" s="220" t="s">
        <v>142</v>
      </c>
    </row>
    <row r="3" spans="1:7" s="82" customFormat="1" ht="22.5" customHeight="1" x14ac:dyDescent="0.15">
      <c r="A3" s="82" t="s">
        <v>126</v>
      </c>
    </row>
    <row r="4" spans="1:7" s="82" customFormat="1" ht="7.5" customHeight="1" x14ac:dyDescent="0.15"/>
    <row r="5" spans="1:7" ht="13.5" customHeight="1" x14ac:dyDescent="0.15">
      <c r="A5" s="131" t="s">
        <v>0</v>
      </c>
      <c r="B5" s="16"/>
      <c r="C5" s="16"/>
      <c r="D5" s="16"/>
      <c r="E5" s="16"/>
      <c r="G5" s="89"/>
    </row>
    <row r="6" spans="1:7" ht="13.5" customHeight="1" x14ac:dyDescent="0.15">
      <c r="A6" s="272" t="s">
        <v>1</v>
      </c>
      <c r="B6" s="275" t="s">
        <v>127</v>
      </c>
      <c r="C6" s="276"/>
      <c r="D6" s="277" t="s">
        <v>128</v>
      </c>
      <c r="E6" s="276"/>
      <c r="F6" s="278" t="s">
        <v>2</v>
      </c>
      <c r="G6" s="279"/>
    </row>
    <row r="7" spans="1:7" ht="13.5" customHeight="1" x14ac:dyDescent="0.15">
      <c r="A7" s="273"/>
      <c r="B7" s="124" t="s">
        <v>90</v>
      </c>
      <c r="C7" s="125" t="s">
        <v>3</v>
      </c>
      <c r="D7" s="126" t="s">
        <v>77</v>
      </c>
      <c r="E7" s="125" t="s">
        <v>3</v>
      </c>
      <c r="F7" s="127" t="s">
        <v>4</v>
      </c>
      <c r="G7" s="128" t="s">
        <v>5</v>
      </c>
    </row>
    <row r="8" spans="1:7" ht="13.5" customHeight="1" x14ac:dyDescent="0.15">
      <c r="A8" s="274"/>
      <c r="B8" s="129" t="s">
        <v>91</v>
      </c>
      <c r="C8" s="123" t="s">
        <v>92</v>
      </c>
      <c r="D8" s="122" t="s">
        <v>91</v>
      </c>
      <c r="E8" s="123" t="s">
        <v>92</v>
      </c>
      <c r="F8" s="122" t="s">
        <v>91</v>
      </c>
      <c r="G8" s="130" t="s">
        <v>92</v>
      </c>
    </row>
    <row r="9" spans="1:7" ht="13.5" customHeight="1" x14ac:dyDescent="0.15">
      <c r="A9" s="90" t="s">
        <v>120</v>
      </c>
      <c r="B9" s="231">
        <v>5831267</v>
      </c>
      <c r="C9" s="232">
        <v>23.297111466240512</v>
      </c>
      <c r="D9" s="46">
        <v>5966752</v>
      </c>
      <c r="E9" s="47">
        <v>21.657901996370235</v>
      </c>
      <c r="F9" s="48">
        <v>-135485</v>
      </c>
      <c r="G9" s="49">
        <v>-2.2706658496951064</v>
      </c>
    </row>
    <row r="10" spans="1:7" ht="13.5" customHeight="1" x14ac:dyDescent="0.15">
      <c r="A10" s="91" t="s">
        <v>6</v>
      </c>
      <c r="B10" s="233">
        <v>207000</v>
      </c>
      <c r="C10" s="234">
        <v>0.8270075908909309</v>
      </c>
      <c r="D10" s="50">
        <v>205800</v>
      </c>
      <c r="E10" s="51">
        <v>0.74700544464609808</v>
      </c>
      <c r="F10" s="52">
        <v>1200</v>
      </c>
      <c r="G10" s="53">
        <v>0.58309037900873761</v>
      </c>
    </row>
    <row r="11" spans="1:7" ht="13.5" customHeight="1" x14ac:dyDescent="0.15">
      <c r="A11" s="91" t="s">
        <v>7</v>
      </c>
      <c r="B11" s="235">
        <v>5000</v>
      </c>
      <c r="C11" s="234">
        <v>1.9976028765481421E-2</v>
      </c>
      <c r="D11" s="54">
        <v>8000</v>
      </c>
      <c r="E11" s="51">
        <v>2.9038112522686028E-2</v>
      </c>
      <c r="F11" s="52">
        <v>-3000</v>
      </c>
      <c r="G11" s="53">
        <v>-37.5</v>
      </c>
    </row>
    <row r="12" spans="1:7" ht="13.5" customHeight="1" x14ac:dyDescent="0.15">
      <c r="A12" s="91" t="s">
        <v>34</v>
      </c>
      <c r="B12" s="235">
        <v>26000</v>
      </c>
      <c r="C12" s="234">
        <v>0.10387534958050339</v>
      </c>
      <c r="D12" s="54">
        <v>21000</v>
      </c>
      <c r="E12" s="51">
        <v>7.6225045372050812E-2</v>
      </c>
      <c r="F12" s="52">
        <v>5000</v>
      </c>
      <c r="G12" s="53">
        <v>23.80952380952381</v>
      </c>
    </row>
    <row r="13" spans="1:7" ht="13.5" customHeight="1" x14ac:dyDescent="0.15">
      <c r="A13" s="93" t="s">
        <v>32</v>
      </c>
      <c r="B13" s="235">
        <v>18000</v>
      </c>
      <c r="C13" s="234">
        <v>7.1913703555733122E-2</v>
      </c>
      <c r="D13" s="54">
        <v>17000</v>
      </c>
      <c r="E13" s="51">
        <v>6.1705989110707807E-2</v>
      </c>
      <c r="F13" s="52">
        <v>1000</v>
      </c>
      <c r="G13" s="53">
        <v>5.8823529411764781</v>
      </c>
    </row>
    <row r="14" spans="1:7" ht="13.5" customHeight="1" x14ac:dyDescent="0.15">
      <c r="A14" s="93" t="s">
        <v>88</v>
      </c>
      <c r="B14" s="235">
        <v>36000</v>
      </c>
      <c r="C14" s="234">
        <v>0.14382740711146624</v>
      </c>
      <c r="D14" s="54">
        <v>55000</v>
      </c>
      <c r="E14" s="218">
        <v>0.19963702359346641</v>
      </c>
      <c r="F14" s="52">
        <v>-19000</v>
      </c>
      <c r="G14" s="53">
        <v>-34.545454545454547</v>
      </c>
    </row>
    <row r="15" spans="1:7" ht="13.5" customHeight="1" x14ac:dyDescent="0.15">
      <c r="A15" s="91" t="s">
        <v>33</v>
      </c>
      <c r="B15" s="235">
        <v>1112000</v>
      </c>
      <c r="C15" s="234">
        <v>4.4426687974430683</v>
      </c>
      <c r="D15" s="54">
        <v>1142000</v>
      </c>
      <c r="E15" s="51">
        <v>4.14519056261343</v>
      </c>
      <c r="F15" s="52">
        <v>-30000</v>
      </c>
      <c r="G15" s="53">
        <v>-2.6269702276707534</v>
      </c>
    </row>
    <row r="16" spans="1:7" ht="13.5" customHeight="1" x14ac:dyDescent="0.15">
      <c r="A16" s="91" t="s">
        <v>8</v>
      </c>
      <c r="B16" s="235">
        <v>3000</v>
      </c>
      <c r="C16" s="234">
        <v>1.1985617259288853E-2</v>
      </c>
      <c r="D16" s="54">
        <v>3700</v>
      </c>
      <c r="E16" s="51">
        <v>1.3430127041742285E-2</v>
      </c>
      <c r="F16" s="52">
        <v>-700</v>
      </c>
      <c r="G16" s="53">
        <v>-18.918918918918919</v>
      </c>
    </row>
    <row r="17" spans="1:7" ht="13.5" customHeight="1" x14ac:dyDescent="0.15">
      <c r="A17" s="91" t="s">
        <v>84</v>
      </c>
      <c r="B17" s="235">
        <v>10000</v>
      </c>
      <c r="C17" s="234">
        <v>3.9952057530962842E-2</v>
      </c>
      <c r="D17" s="54">
        <v>16000</v>
      </c>
      <c r="E17" s="51">
        <v>5.8076225045372055E-2</v>
      </c>
      <c r="F17" s="52">
        <v>-6000</v>
      </c>
      <c r="G17" s="53">
        <v>-37.5</v>
      </c>
    </row>
    <row r="18" spans="1:7" ht="13.5" customHeight="1" x14ac:dyDescent="0.15">
      <c r="A18" s="91" t="s">
        <v>9</v>
      </c>
      <c r="B18" s="235">
        <v>150000</v>
      </c>
      <c r="C18" s="234">
        <v>0.59928086296444261</v>
      </c>
      <c r="D18" s="54">
        <v>50300</v>
      </c>
      <c r="E18" s="51">
        <v>0.18257713248638838</v>
      </c>
      <c r="F18" s="52">
        <v>99700</v>
      </c>
      <c r="G18" s="53">
        <v>198.21073558648112</v>
      </c>
    </row>
    <row r="19" spans="1:7" ht="13.5" customHeight="1" x14ac:dyDescent="0.15">
      <c r="A19" s="91" t="s">
        <v>10</v>
      </c>
      <c r="B19" s="235">
        <v>4700000</v>
      </c>
      <c r="C19" s="234">
        <v>18.777467039552537</v>
      </c>
      <c r="D19" s="54">
        <v>4480000</v>
      </c>
      <c r="E19" s="51">
        <v>16.261343012704174</v>
      </c>
      <c r="F19" s="52">
        <v>220000</v>
      </c>
      <c r="G19" s="53">
        <v>4.9107142857142776</v>
      </c>
    </row>
    <row r="20" spans="1:7" ht="13.5" customHeight="1" x14ac:dyDescent="0.15">
      <c r="A20" s="93" t="s">
        <v>11</v>
      </c>
      <c r="B20" s="235">
        <v>7000</v>
      </c>
      <c r="C20" s="234">
        <v>2.7966440271673988E-2</v>
      </c>
      <c r="D20" s="54">
        <v>7500</v>
      </c>
      <c r="E20" s="51">
        <v>2.7223230490018152E-2</v>
      </c>
      <c r="F20" s="52">
        <v>-500</v>
      </c>
      <c r="G20" s="53">
        <v>-6.6666666666666714</v>
      </c>
    </row>
    <row r="21" spans="1:7" ht="13.5" customHeight="1" x14ac:dyDescent="0.15">
      <c r="A21" s="91" t="s">
        <v>12</v>
      </c>
      <c r="B21" s="235">
        <v>317770</v>
      </c>
      <c r="C21" s="234">
        <v>1.2695565321614062</v>
      </c>
      <c r="D21" s="54">
        <v>359334</v>
      </c>
      <c r="E21" s="51">
        <v>1.3042976406533575</v>
      </c>
      <c r="F21" s="52">
        <v>-41564</v>
      </c>
      <c r="G21" s="53">
        <v>-11.56695442123484</v>
      </c>
    </row>
    <row r="22" spans="1:7" ht="13.5" customHeight="1" x14ac:dyDescent="0.15">
      <c r="A22" s="91" t="s">
        <v>13</v>
      </c>
      <c r="B22" s="235">
        <v>312585</v>
      </c>
      <c r="C22" s="234">
        <v>1.248841390331602</v>
      </c>
      <c r="D22" s="54">
        <v>314762</v>
      </c>
      <c r="E22" s="51">
        <v>1.1425117967332123</v>
      </c>
      <c r="F22" s="52">
        <v>-2177</v>
      </c>
      <c r="G22" s="53">
        <v>-0.69163367877952453</v>
      </c>
    </row>
    <row r="23" spans="1:7" ht="13.5" customHeight="1" x14ac:dyDescent="0.15">
      <c r="A23" s="91" t="s">
        <v>14</v>
      </c>
      <c r="B23" s="235">
        <v>3428079</v>
      </c>
      <c r="C23" s="234">
        <v>13.695880942868557</v>
      </c>
      <c r="D23" s="54">
        <v>2726739</v>
      </c>
      <c r="E23" s="51">
        <v>9.8974192377495473</v>
      </c>
      <c r="F23" s="52">
        <v>701340</v>
      </c>
      <c r="G23" s="53">
        <v>25.720833567129091</v>
      </c>
    </row>
    <row r="24" spans="1:7" ht="13.5" customHeight="1" x14ac:dyDescent="0.15">
      <c r="A24" s="91" t="s">
        <v>15</v>
      </c>
      <c r="B24" s="235">
        <v>1499538</v>
      </c>
      <c r="C24" s="234">
        <v>5.9909628445864964</v>
      </c>
      <c r="D24" s="54">
        <v>1548877</v>
      </c>
      <c r="E24" s="51">
        <v>5.6220580762250458</v>
      </c>
      <c r="F24" s="52">
        <v>-49339</v>
      </c>
      <c r="G24" s="53">
        <v>-3.1854692141467638</v>
      </c>
    </row>
    <row r="25" spans="1:7" ht="13.5" customHeight="1" x14ac:dyDescent="0.15">
      <c r="A25" s="91" t="s">
        <v>16</v>
      </c>
      <c r="B25" s="235">
        <v>22966</v>
      </c>
      <c r="C25" s="234">
        <v>9.1753895325609278E-2</v>
      </c>
      <c r="D25" s="54">
        <v>21965</v>
      </c>
      <c r="E25" s="51">
        <v>7.9727767695099816E-2</v>
      </c>
      <c r="F25" s="52">
        <v>1001</v>
      </c>
      <c r="G25" s="53">
        <v>4.5572501707261495</v>
      </c>
    </row>
    <row r="26" spans="1:7" ht="13.5" customHeight="1" x14ac:dyDescent="0.15">
      <c r="A26" s="91" t="s">
        <v>121</v>
      </c>
      <c r="B26" s="236">
        <v>1000720</v>
      </c>
      <c r="C26" s="234">
        <v>3.9980823012385138</v>
      </c>
      <c r="D26" s="55">
        <v>660220</v>
      </c>
      <c r="E26" s="51">
        <v>2.3964428312159711</v>
      </c>
      <c r="F26" s="52">
        <v>340500</v>
      </c>
      <c r="G26" s="53">
        <v>51.573717851625219</v>
      </c>
    </row>
    <row r="27" spans="1:7" ht="13.5" customHeight="1" x14ac:dyDescent="0.15">
      <c r="A27" s="91" t="s">
        <v>122</v>
      </c>
      <c r="B27" s="235">
        <v>1570622</v>
      </c>
      <c r="C27" s="234">
        <v>6.2749580503395919</v>
      </c>
      <c r="D27" s="54">
        <v>1821750</v>
      </c>
      <c r="E27" s="51">
        <v>6.6125226860254083</v>
      </c>
      <c r="F27" s="52">
        <v>-251128</v>
      </c>
      <c r="G27" s="53">
        <v>-13.784986963084947</v>
      </c>
    </row>
    <row r="28" spans="1:7" ht="13.5" customHeight="1" x14ac:dyDescent="0.15">
      <c r="A28" s="91" t="s">
        <v>123</v>
      </c>
      <c r="B28" s="235">
        <v>300000</v>
      </c>
      <c r="C28" s="234">
        <v>1.1985617259288852</v>
      </c>
      <c r="D28" s="54">
        <v>300000</v>
      </c>
      <c r="E28" s="51">
        <v>1.0889292196007259</v>
      </c>
      <c r="F28" s="52">
        <v>0</v>
      </c>
      <c r="G28" s="53">
        <v>0</v>
      </c>
    </row>
    <row r="29" spans="1:7" ht="13.5" customHeight="1" x14ac:dyDescent="0.15">
      <c r="A29" s="91" t="s">
        <v>124</v>
      </c>
      <c r="B29" s="235">
        <v>2043253</v>
      </c>
      <c r="C29" s="234">
        <v>8.163216140631242</v>
      </c>
      <c r="D29" s="54">
        <v>2550801</v>
      </c>
      <c r="E29" s="51">
        <v>9.2588058076225046</v>
      </c>
      <c r="F29" s="52">
        <v>-507548</v>
      </c>
      <c r="G29" s="53">
        <v>-19.89759295217462</v>
      </c>
    </row>
    <row r="30" spans="1:7" ht="13.5" customHeight="1" x14ac:dyDescent="0.15">
      <c r="A30" s="92" t="s">
        <v>125</v>
      </c>
      <c r="B30" s="237">
        <v>2429200</v>
      </c>
      <c r="C30" s="238">
        <v>9.7051538154214931</v>
      </c>
      <c r="D30" s="56">
        <v>5272500</v>
      </c>
      <c r="E30" s="57">
        <v>19.137931034482758</v>
      </c>
      <c r="F30" s="58">
        <v>-2843300</v>
      </c>
      <c r="G30" s="59">
        <v>-53.926979611190141</v>
      </c>
    </row>
    <row r="31" spans="1:7" ht="13.5" customHeight="1" x14ac:dyDescent="0.15">
      <c r="A31" s="21" t="s">
        <v>17</v>
      </c>
      <c r="B31" s="22">
        <v>25030000</v>
      </c>
      <c r="C31" s="23">
        <v>99.999999999999986</v>
      </c>
      <c r="D31" s="60">
        <v>27550000</v>
      </c>
      <c r="E31" s="61">
        <v>100.00000000000001</v>
      </c>
      <c r="F31" s="62">
        <v>-2520000</v>
      </c>
      <c r="G31" s="63">
        <v>-9.1470054446460978</v>
      </c>
    </row>
    <row r="32" spans="1:7" ht="13.5" customHeight="1" x14ac:dyDescent="0.15">
      <c r="A32" s="115"/>
      <c r="B32" s="109"/>
      <c r="C32" s="110"/>
      <c r="D32" s="111"/>
      <c r="E32" s="112"/>
      <c r="F32" s="113"/>
      <c r="G32" s="114"/>
    </row>
    <row r="33" spans="1:7" ht="13.5" customHeight="1" x14ac:dyDescent="0.15">
      <c r="A33" s="120"/>
      <c r="B33" s="120"/>
      <c r="C33" s="120"/>
      <c r="D33" s="120"/>
      <c r="E33" s="120"/>
      <c r="F33" s="88"/>
      <c r="G33" s="88"/>
    </row>
    <row r="34" spans="1:7" ht="13.5" customHeight="1" x14ac:dyDescent="0.15">
      <c r="A34" s="131" t="s">
        <v>18</v>
      </c>
      <c r="B34" s="16"/>
      <c r="C34" s="16"/>
      <c r="D34" s="16"/>
      <c r="E34" s="16"/>
      <c r="F34" s="88"/>
      <c r="G34" s="89"/>
    </row>
    <row r="35" spans="1:7" ht="13.5" customHeight="1" x14ac:dyDescent="0.15">
      <c r="A35" s="272" t="s">
        <v>1</v>
      </c>
      <c r="B35" s="275" t="s">
        <v>127</v>
      </c>
      <c r="C35" s="276"/>
      <c r="D35" s="277" t="s">
        <v>128</v>
      </c>
      <c r="E35" s="276"/>
      <c r="F35" s="278" t="s">
        <v>2</v>
      </c>
      <c r="G35" s="279"/>
    </row>
    <row r="36" spans="1:7" ht="13.5" customHeight="1" x14ac:dyDescent="0.15">
      <c r="A36" s="273"/>
      <c r="B36" s="124" t="s">
        <v>90</v>
      </c>
      <c r="C36" s="125" t="s">
        <v>3</v>
      </c>
      <c r="D36" s="126" t="s">
        <v>77</v>
      </c>
      <c r="E36" s="125" t="s">
        <v>3</v>
      </c>
      <c r="F36" s="127" t="s">
        <v>4</v>
      </c>
      <c r="G36" s="128" t="s">
        <v>5</v>
      </c>
    </row>
    <row r="37" spans="1:7" ht="13.5" customHeight="1" x14ac:dyDescent="0.15">
      <c r="A37" s="274"/>
      <c r="B37" s="129" t="s">
        <v>91</v>
      </c>
      <c r="C37" s="123" t="s">
        <v>92</v>
      </c>
      <c r="D37" s="122" t="s">
        <v>91</v>
      </c>
      <c r="E37" s="123" t="s">
        <v>92</v>
      </c>
      <c r="F37" s="122" t="s">
        <v>91</v>
      </c>
      <c r="G37" s="130" t="s">
        <v>92</v>
      </c>
    </row>
    <row r="38" spans="1:7" ht="13.5" customHeight="1" x14ac:dyDescent="0.15">
      <c r="A38" s="94" t="s">
        <v>19</v>
      </c>
      <c r="B38" s="269">
        <v>213102</v>
      </c>
      <c r="C38" s="270">
        <v>0.85138633639632455</v>
      </c>
      <c r="D38" s="64">
        <v>213694</v>
      </c>
      <c r="E38" s="65">
        <v>0.7766312272075736</v>
      </c>
      <c r="F38" s="48">
        <v>-592</v>
      </c>
      <c r="G38" s="66">
        <v>-0.27703164337791009</v>
      </c>
    </row>
    <row r="39" spans="1:7" ht="13.5" customHeight="1" x14ac:dyDescent="0.15">
      <c r="A39" s="95" t="s">
        <v>20</v>
      </c>
      <c r="B39" s="54">
        <v>3471146</v>
      </c>
      <c r="C39" s="67">
        <v>13.867942469037157</v>
      </c>
      <c r="D39" s="68">
        <v>2770434</v>
      </c>
      <c r="E39" s="69">
        <v>10.055923226886705</v>
      </c>
      <c r="F39" s="52">
        <v>700712</v>
      </c>
      <c r="G39" s="70">
        <v>25.29249929794392</v>
      </c>
    </row>
    <row r="40" spans="1:7" ht="13.5" customHeight="1" x14ac:dyDescent="0.15">
      <c r="A40" s="95" t="s">
        <v>21</v>
      </c>
      <c r="B40" s="54">
        <v>7224241</v>
      </c>
      <c r="C40" s="67">
        <v>28.862329204954058</v>
      </c>
      <c r="D40" s="68">
        <v>7066656</v>
      </c>
      <c r="E40" s="69">
        <v>25.650042631161146</v>
      </c>
      <c r="F40" s="52">
        <v>157585</v>
      </c>
      <c r="G40" s="70">
        <v>2.229979781101548</v>
      </c>
    </row>
    <row r="41" spans="1:7" ht="13.5" customHeight="1" x14ac:dyDescent="0.15">
      <c r="A41" s="95" t="s">
        <v>22</v>
      </c>
      <c r="B41" s="54">
        <v>1693730</v>
      </c>
      <c r="C41" s="67">
        <v>6.7667998401917702</v>
      </c>
      <c r="D41" s="68">
        <v>1871781</v>
      </c>
      <c r="E41" s="69">
        <v>6.7940568277552265</v>
      </c>
      <c r="F41" s="52">
        <v>-178051</v>
      </c>
      <c r="G41" s="70">
        <v>-9.5123841945184893</v>
      </c>
    </row>
    <row r="42" spans="1:7" ht="13.5" customHeight="1" x14ac:dyDescent="0.15">
      <c r="A42" s="95" t="s">
        <v>23</v>
      </c>
      <c r="B42" s="54">
        <v>200027</v>
      </c>
      <c r="C42" s="67">
        <v>0.79914902117459041</v>
      </c>
      <c r="D42" s="68">
        <v>173260</v>
      </c>
      <c r="E42" s="69">
        <v>0.62888675864156685</v>
      </c>
      <c r="F42" s="52">
        <v>26767</v>
      </c>
      <c r="G42" s="70">
        <v>15.449036130670677</v>
      </c>
    </row>
    <row r="43" spans="1:7" ht="13.5" customHeight="1" x14ac:dyDescent="0.15">
      <c r="A43" s="95" t="s">
        <v>24</v>
      </c>
      <c r="B43" s="54">
        <v>915449</v>
      </c>
      <c r="C43" s="67">
        <v>3.6574071114662403</v>
      </c>
      <c r="D43" s="68">
        <v>763074</v>
      </c>
      <c r="E43" s="69">
        <v>2.7697514398225498</v>
      </c>
      <c r="F43" s="52">
        <v>152375</v>
      </c>
      <c r="G43" s="70">
        <v>19.968574476394167</v>
      </c>
    </row>
    <row r="44" spans="1:7" ht="13.5" customHeight="1" x14ac:dyDescent="0.15">
      <c r="A44" s="95" t="s">
        <v>25</v>
      </c>
      <c r="B44" s="54">
        <v>1577441</v>
      </c>
      <c r="C44" s="67">
        <v>6.3022013583699561</v>
      </c>
      <c r="D44" s="68">
        <v>1554845</v>
      </c>
      <c r="E44" s="67">
        <v>5.6436651981995096</v>
      </c>
      <c r="F44" s="52">
        <v>22596</v>
      </c>
      <c r="G44" s="70">
        <v>1.4532638301567147</v>
      </c>
    </row>
    <row r="45" spans="1:7" ht="13.5" customHeight="1" x14ac:dyDescent="0.15">
      <c r="A45" s="95" t="s">
        <v>26</v>
      </c>
      <c r="B45" s="54">
        <v>3923008</v>
      </c>
      <c r="C45" s="67">
        <v>15.673224131042748</v>
      </c>
      <c r="D45" s="68">
        <v>3229752</v>
      </c>
      <c r="E45" s="69">
        <v>11.723122858687047</v>
      </c>
      <c r="F45" s="52">
        <v>693256</v>
      </c>
      <c r="G45" s="70">
        <v>21.464682118007829</v>
      </c>
    </row>
    <row r="46" spans="1:7" ht="13.5" customHeight="1" x14ac:dyDescent="0.15">
      <c r="A46" s="95" t="s">
        <v>27</v>
      </c>
      <c r="B46" s="54">
        <v>1051103</v>
      </c>
      <c r="C46" s="67">
        <v>4.1993727526967639</v>
      </c>
      <c r="D46" s="68">
        <v>863174</v>
      </c>
      <c r="E46" s="69">
        <v>3.1330872619397194</v>
      </c>
      <c r="F46" s="52">
        <v>187929</v>
      </c>
      <c r="G46" s="70">
        <v>21.771855964150916</v>
      </c>
    </row>
    <row r="47" spans="1:7" ht="13.5" customHeight="1" x14ac:dyDescent="0.15">
      <c r="A47" s="95" t="s">
        <v>28</v>
      </c>
      <c r="B47" s="54">
        <v>2763014</v>
      </c>
      <c r="C47" s="67">
        <v>11.038809428685576</v>
      </c>
      <c r="D47" s="68">
        <v>6976194</v>
      </c>
      <c r="E47" s="69">
        <v>25.321690132256418</v>
      </c>
      <c r="F47" s="52">
        <v>-4213180</v>
      </c>
      <c r="G47" s="70">
        <v>-60.393675978621012</v>
      </c>
    </row>
    <row r="48" spans="1:7" ht="13.5" customHeight="1" x14ac:dyDescent="0.15">
      <c r="A48" s="95" t="s">
        <v>29</v>
      </c>
      <c r="B48" s="54">
        <v>1977739</v>
      </c>
      <c r="C48" s="67">
        <v>7.9014742309228918</v>
      </c>
      <c r="D48" s="68">
        <v>1887621</v>
      </c>
      <c r="E48" s="69">
        <v>6.8515517270792623</v>
      </c>
      <c r="F48" s="52">
        <v>90118</v>
      </c>
      <c r="G48" s="70">
        <v>4.7741575242064016</v>
      </c>
    </row>
    <row r="49" spans="1:7" ht="13.5" customHeight="1" x14ac:dyDescent="0.15">
      <c r="A49" s="96" t="s">
        <v>30</v>
      </c>
      <c r="B49" s="56">
        <v>20000</v>
      </c>
      <c r="C49" s="271">
        <v>7.9904115061925685E-2</v>
      </c>
      <c r="D49" s="71">
        <v>20000</v>
      </c>
      <c r="E49" s="72">
        <v>7.2594569853580385E-2</v>
      </c>
      <c r="F49" s="58">
        <v>0</v>
      </c>
      <c r="G49" s="73">
        <v>0</v>
      </c>
    </row>
    <row r="50" spans="1:7" ht="13.5" customHeight="1" x14ac:dyDescent="0.15">
      <c r="A50" s="95" t="s">
        <v>89</v>
      </c>
      <c r="B50" s="54">
        <v>0</v>
      </c>
      <c r="C50" s="67">
        <v>0</v>
      </c>
      <c r="D50" s="68">
        <v>159515</v>
      </c>
      <c r="E50" s="69">
        <v>0.57899614050969372</v>
      </c>
      <c r="F50" s="58">
        <v>-159515</v>
      </c>
      <c r="G50" s="73">
        <v>-100</v>
      </c>
    </row>
    <row r="51" spans="1:7" ht="13.5" customHeight="1" x14ac:dyDescent="0.15">
      <c r="A51" s="21" t="s">
        <v>31</v>
      </c>
      <c r="B51" s="60">
        <v>25030000</v>
      </c>
      <c r="C51" s="74">
        <v>100</v>
      </c>
      <c r="D51" s="75">
        <f>SUM(D38:D50)</f>
        <v>27550000</v>
      </c>
      <c r="E51" s="104">
        <f>SUM(E38:E50)</f>
        <v>99.999999999999986</v>
      </c>
      <c r="F51" s="62">
        <v>-2520000</v>
      </c>
      <c r="G51" s="76">
        <v>-9.1470054446460978</v>
      </c>
    </row>
    <row r="52" spans="1:7" x14ac:dyDescent="0.15">
      <c r="A52" s="1"/>
      <c r="B52" s="1"/>
      <c r="C52" s="2"/>
      <c r="D52" s="1"/>
      <c r="E52" s="2"/>
      <c r="F52" s="5"/>
      <c r="G52" s="6" t="s">
        <v>67</v>
      </c>
    </row>
  </sheetData>
  <sheetProtection selectLockedCells="1"/>
  <mergeCells count="8">
    <mergeCell ref="A6:A8"/>
    <mergeCell ref="A35:A37"/>
    <mergeCell ref="B35:C35"/>
    <mergeCell ref="D35:E35"/>
    <mergeCell ref="F35:G35"/>
    <mergeCell ref="B6:C6"/>
    <mergeCell ref="D6:E6"/>
    <mergeCell ref="F6:G6"/>
  </mergeCells>
  <phoneticPr fontId="2"/>
  <pageMargins left="0.75" right="0.75" top="1" bottom="0.8" header="0.51200000000000001" footer="0.51200000000000001"/>
  <pageSetup paperSize="9" scale="97" fitToHeight="0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6"/>
  <sheetViews>
    <sheetView showGridLines="0" workbookViewId="0">
      <selection activeCell="E24" sqref="E24"/>
    </sheetView>
  </sheetViews>
  <sheetFormatPr defaultRowHeight="13.5" x14ac:dyDescent="0.15"/>
  <cols>
    <col min="1" max="1" width="23.75" style="4" customWidth="1"/>
    <col min="2" max="2" width="11.25" style="4" customWidth="1"/>
    <col min="3" max="3" width="8.75" style="7" customWidth="1"/>
    <col min="4" max="4" width="2.5" style="140" customWidth="1"/>
    <col min="5" max="5" width="23.75" style="4" customWidth="1"/>
    <col min="6" max="6" width="11.25" style="4" customWidth="1"/>
    <col min="7" max="7" width="8.75" style="7" customWidth="1"/>
    <col min="8" max="16384" width="9" style="4"/>
  </cols>
  <sheetData>
    <row r="1" spans="1:10" customFormat="1" ht="22.5" customHeight="1" x14ac:dyDescent="0.15">
      <c r="A1" s="219" t="s">
        <v>158</v>
      </c>
    </row>
    <row r="2" spans="1:10" s="221" customFormat="1" ht="37.5" customHeight="1" x14ac:dyDescent="0.15">
      <c r="A2" s="220" t="s">
        <v>142</v>
      </c>
    </row>
    <row r="3" spans="1:10" s="85" customFormat="1" ht="22.5" customHeight="1" x14ac:dyDescent="0.15">
      <c r="A3" s="82" t="s">
        <v>161</v>
      </c>
      <c r="B3" s="82"/>
      <c r="C3" s="82"/>
      <c r="D3" s="86"/>
      <c r="E3" s="82"/>
      <c r="F3" s="82"/>
      <c r="G3" s="82"/>
    </row>
    <row r="4" spans="1:10" s="85" customFormat="1" ht="7.5" customHeight="1" x14ac:dyDescent="0.15">
      <c r="B4" s="88"/>
      <c r="C4" s="88"/>
      <c r="D4" s="88"/>
      <c r="E4" s="88"/>
      <c r="F4" s="88"/>
      <c r="G4" s="89"/>
    </row>
    <row r="5" spans="1:10" s="85" customFormat="1" ht="13.5" customHeight="1" x14ac:dyDescent="0.15">
      <c r="A5" s="135" t="s">
        <v>93</v>
      </c>
      <c r="B5" s="88"/>
      <c r="C5" s="88"/>
      <c r="D5" s="88"/>
      <c r="E5" s="141" t="s">
        <v>94</v>
      </c>
      <c r="F5" s="88"/>
      <c r="G5" s="89"/>
    </row>
    <row r="6" spans="1:10" ht="13.5" customHeight="1" x14ac:dyDescent="0.15">
      <c r="A6" s="280" t="s">
        <v>1</v>
      </c>
      <c r="B6" s="143" t="s">
        <v>95</v>
      </c>
      <c r="C6" s="134" t="s">
        <v>3</v>
      </c>
      <c r="D6" s="136"/>
      <c r="E6" s="280" t="s">
        <v>1</v>
      </c>
      <c r="F6" s="143" t="s">
        <v>95</v>
      </c>
      <c r="G6" s="134" t="s">
        <v>3</v>
      </c>
      <c r="I6" s="101"/>
      <c r="J6" s="101"/>
    </row>
    <row r="7" spans="1:10" ht="13.5" customHeight="1" x14ac:dyDescent="0.15">
      <c r="A7" s="281"/>
      <c r="B7" s="129" t="s">
        <v>91</v>
      </c>
      <c r="C7" s="133" t="s">
        <v>92</v>
      </c>
      <c r="D7" s="137"/>
      <c r="E7" s="281"/>
      <c r="F7" s="129" t="s">
        <v>91</v>
      </c>
      <c r="G7" s="133" t="s">
        <v>92</v>
      </c>
      <c r="I7" s="101"/>
      <c r="J7" s="101"/>
    </row>
    <row r="8" spans="1:10" ht="13.5" customHeight="1" x14ac:dyDescent="0.15">
      <c r="A8" s="148" t="s">
        <v>120</v>
      </c>
      <c r="B8" s="239">
        <v>6302415</v>
      </c>
      <c r="C8" s="38">
        <v>18.32353859995229</v>
      </c>
      <c r="D8" s="138"/>
      <c r="E8" s="153" t="s">
        <v>19</v>
      </c>
      <c r="F8" s="239">
        <v>204584</v>
      </c>
      <c r="G8" s="38">
        <v>0.61430687268275064</v>
      </c>
      <c r="I8" s="106"/>
      <c r="J8" s="101"/>
    </row>
    <row r="9" spans="1:10" ht="13.5" customHeight="1" x14ac:dyDescent="0.15">
      <c r="A9" s="149" t="s">
        <v>6</v>
      </c>
      <c r="B9" s="162">
        <v>205565</v>
      </c>
      <c r="C9" s="39">
        <v>0.59765632893092446</v>
      </c>
      <c r="D9" s="138"/>
      <c r="E9" s="154" t="s">
        <v>20</v>
      </c>
      <c r="F9" s="162">
        <v>9094974</v>
      </c>
      <c r="G9" s="39">
        <v>27.30958938661346</v>
      </c>
      <c r="I9" s="106"/>
      <c r="J9" s="101"/>
    </row>
    <row r="10" spans="1:10" ht="13.5" customHeight="1" x14ac:dyDescent="0.15">
      <c r="A10" s="149" t="s">
        <v>7</v>
      </c>
      <c r="B10" s="162">
        <v>5386</v>
      </c>
      <c r="C10" s="39">
        <v>1.4659168572577819E-2</v>
      </c>
      <c r="D10" s="138"/>
      <c r="E10" s="154" t="s">
        <v>21</v>
      </c>
      <c r="F10" s="162">
        <v>7178667</v>
      </c>
      <c r="G10" s="39">
        <v>21.555470979161928</v>
      </c>
      <c r="I10" s="106"/>
      <c r="J10" s="101"/>
    </row>
    <row r="11" spans="1:10" ht="13.5" customHeight="1" x14ac:dyDescent="0.15">
      <c r="A11" s="149" t="s">
        <v>61</v>
      </c>
      <c r="B11" s="162">
        <v>23760</v>
      </c>
      <c r="C11" s="39">
        <v>6.9079436554854989E-2</v>
      </c>
      <c r="D11" s="138"/>
      <c r="E11" s="154" t="s">
        <v>22</v>
      </c>
      <c r="F11" s="162">
        <v>1948203</v>
      </c>
      <c r="G11" s="39">
        <v>5.8498929157761745</v>
      </c>
      <c r="I11" s="106"/>
      <c r="J11" s="101"/>
    </row>
    <row r="12" spans="1:10" ht="13.5" customHeight="1" x14ac:dyDescent="0.15">
      <c r="A12" s="150" t="s">
        <v>62</v>
      </c>
      <c r="B12" s="162">
        <v>27533</v>
      </c>
      <c r="C12" s="39">
        <v>8.0048995230000947E-2</v>
      </c>
      <c r="D12" s="138"/>
      <c r="E12" s="154" t="s">
        <v>23</v>
      </c>
      <c r="F12" s="162">
        <v>163240</v>
      </c>
      <c r="G12" s="39">
        <v>0.49016273949444839</v>
      </c>
      <c r="I12" s="106"/>
      <c r="J12" s="101"/>
    </row>
    <row r="13" spans="1:10" ht="13.5" customHeight="1" x14ac:dyDescent="0.15">
      <c r="A13" s="150" t="s">
        <v>138</v>
      </c>
      <c r="B13" s="162">
        <v>50949</v>
      </c>
      <c r="C13" s="39">
        <v>0.1481282917943311</v>
      </c>
      <c r="D13" s="138"/>
      <c r="E13" s="154" t="s">
        <v>24</v>
      </c>
      <c r="F13" s="162">
        <v>591169</v>
      </c>
      <c r="G13" s="39">
        <v>1.7751103684402938</v>
      </c>
      <c r="I13" s="106"/>
      <c r="J13" s="101"/>
    </row>
    <row r="14" spans="1:10" ht="13.5" customHeight="1" x14ac:dyDescent="0.15">
      <c r="A14" s="149" t="s">
        <v>35</v>
      </c>
      <c r="B14" s="162">
        <v>1148210</v>
      </c>
      <c r="C14" s="39">
        <v>3.3382870305829142</v>
      </c>
      <c r="D14" s="138"/>
      <c r="E14" s="154" t="s">
        <v>25</v>
      </c>
      <c r="F14" s="162">
        <v>1868141</v>
      </c>
      <c r="G14" s="39">
        <v>5.6094897716362304</v>
      </c>
      <c r="I14" s="106"/>
      <c r="J14" s="101"/>
    </row>
    <row r="15" spans="1:10" ht="13.5" customHeight="1" x14ac:dyDescent="0.15">
      <c r="A15" s="150" t="s">
        <v>8</v>
      </c>
      <c r="B15" s="162">
        <v>3489</v>
      </c>
      <c r="C15" s="39">
        <v>1.0143861706224286E-2</v>
      </c>
      <c r="D15" s="138"/>
      <c r="E15" s="154" t="s">
        <v>26</v>
      </c>
      <c r="F15" s="162">
        <v>2480431</v>
      </c>
      <c r="G15" s="39">
        <v>7.4480204244483827</v>
      </c>
      <c r="I15" s="106"/>
      <c r="J15" s="101"/>
    </row>
    <row r="16" spans="1:10" ht="13.5" customHeight="1" x14ac:dyDescent="0.15">
      <c r="A16" s="149" t="s">
        <v>87</v>
      </c>
      <c r="B16" s="162">
        <v>13210</v>
      </c>
      <c r="C16" s="39">
        <v>3.8406538589631077E-2</v>
      </c>
      <c r="D16" s="138"/>
      <c r="E16" s="154" t="s">
        <v>27</v>
      </c>
      <c r="F16" s="162">
        <v>842234</v>
      </c>
      <c r="G16" s="39">
        <v>2.5289863068816909</v>
      </c>
      <c r="I16" s="106"/>
      <c r="J16" s="101"/>
    </row>
    <row r="17" spans="1:10" ht="13.5" customHeight="1" x14ac:dyDescent="0.15">
      <c r="A17" s="149" t="s">
        <v>9</v>
      </c>
      <c r="B17" s="162">
        <v>63645</v>
      </c>
      <c r="C17" s="39">
        <v>0.18404043516556168</v>
      </c>
      <c r="D17" s="138"/>
      <c r="E17" s="154" t="s">
        <v>28</v>
      </c>
      <c r="F17" s="162">
        <v>5931738</v>
      </c>
      <c r="G17" s="39">
        <v>17.811302058584417</v>
      </c>
      <c r="I17" s="106"/>
      <c r="J17" s="101"/>
    </row>
    <row r="18" spans="1:10" ht="13.5" customHeight="1" x14ac:dyDescent="0.15">
      <c r="A18" s="149" t="s">
        <v>10</v>
      </c>
      <c r="B18" s="162">
        <v>4807100</v>
      </c>
      <c r="C18" s="39">
        <v>13.976084152476576</v>
      </c>
      <c r="D18" s="138"/>
      <c r="E18" s="154" t="s">
        <v>65</v>
      </c>
      <c r="F18" s="161">
        <v>1133397</v>
      </c>
      <c r="G18" s="39">
        <v>3.4032649991104469</v>
      </c>
      <c r="I18" s="106"/>
      <c r="J18" s="101"/>
    </row>
    <row r="19" spans="1:10" ht="13.5" customHeight="1" x14ac:dyDescent="0.15">
      <c r="A19" s="150" t="s">
        <v>11</v>
      </c>
      <c r="B19" s="162">
        <v>7407</v>
      </c>
      <c r="C19" s="39">
        <v>2.1534991016911233E-2</v>
      </c>
      <c r="D19" s="138"/>
      <c r="E19" s="154" t="s">
        <v>29</v>
      </c>
      <c r="F19" s="161">
        <v>1866447</v>
      </c>
      <c r="G19" s="39">
        <v>5.604403177169778</v>
      </c>
      <c r="I19" s="106"/>
      <c r="J19" s="101"/>
    </row>
    <row r="20" spans="1:10" ht="13.5" customHeight="1" x14ac:dyDescent="0.15">
      <c r="A20" s="149" t="s">
        <v>12</v>
      </c>
      <c r="B20" s="162">
        <v>335033</v>
      </c>
      <c r="C20" s="39">
        <v>0.9740694809462429</v>
      </c>
      <c r="D20" s="138"/>
      <c r="E20" s="154" t="s">
        <v>30</v>
      </c>
      <c r="F20" s="160">
        <v>0</v>
      </c>
      <c r="G20" s="39">
        <v>0</v>
      </c>
      <c r="I20" s="106"/>
      <c r="J20" s="101"/>
    </row>
    <row r="21" spans="1:10" ht="13.5" customHeight="1" x14ac:dyDescent="0.15">
      <c r="A21" s="149" t="s">
        <v>13</v>
      </c>
      <c r="B21" s="162">
        <v>311522</v>
      </c>
      <c r="C21" s="39">
        <v>0.90571398293104111</v>
      </c>
      <c r="D21" s="138"/>
      <c r="E21" s="155"/>
      <c r="F21" s="160"/>
      <c r="G21" s="40"/>
      <c r="I21" s="107"/>
      <c r="J21" s="101"/>
    </row>
    <row r="22" spans="1:10" ht="13.5" customHeight="1" x14ac:dyDescent="0.15">
      <c r="A22" s="149" t="s">
        <v>14</v>
      </c>
      <c r="B22" s="162">
        <v>9677511</v>
      </c>
      <c r="C22" s="39">
        <v>28.13623767396512</v>
      </c>
      <c r="D22" s="138"/>
      <c r="E22" s="155"/>
      <c r="F22" s="160"/>
      <c r="G22" s="40"/>
      <c r="I22" s="107"/>
      <c r="J22" s="101"/>
    </row>
    <row r="23" spans="1:10" ht="13.5" customHeight="1" x14ac:dyDescent="0.15">
      <c r="A23" s="149" t="s">
        <v>15</v>
      </c>
      <c r="B23" s="162">
        <v>1588772</v>
      </c>
      <c r="C23" s="39">
        <v>4.6191698053085046</v>
      </c>
      <c r="D23" s="138"/>
      <c r="E23" s="156"/>
      <c r="F23" s="161"/>
      <c r="G23" s="40"/>
      <c r="I23" s="107"/>
      <c r="J23" s="101"/>
    </row>
    <row r="24" spans="1:10" ht="13.5" customHeight="1" x14ac:dyDescent="0.15">
      <c r="A24" s="149" t="s">
        <v>16</v>
      </c>
      <c r="B24" s="162">
        <v>43564</v>
      </c>
      <c r="C24" s="39">
        <v>0.12665726321867435</v>
      </c>
      <c r="D24" s="138"/>
      <c r="E24" s="156"/>
      <c r="F24" s="160"/>
      <c r="G24" s="40"/>
      <c r="I24" s="107"/>
      <c r="J24" s="101"/>
    </row>
    <row r="25" spans="1:10" ht="13.5" customHeight="1" x14ac:dyDescent="0.15">
      <c r="A25" s="149" t="s">
        <v>121</v>
      </c>
      <c r="B25" s="162">
        <v>1505194</v>
      </c>
      <c r="C25" s="39">
        <v>4.3761764909826768</v>
      </c>
      <c r="D25" s="138"/>
      <c r="E25" s="157"/>
      <c r="F25" s="160"/>
      <c r="G25" s="40"/>
      <c r="I25" s="108"/>
    </row>
    <row r="26" spans="1:10" ht="13.5" customHeight="1" x14ac:dyDescent="0.15">
      <c r="A26" s="149" t="s">
        <v>122</v>
      </c>
      <c r="B26" s="162">
        <v>1510799</v>
      </c>
      <c r="C26" s="39">
        <v>4.3924723765841067</v>
      </c>
      <c r="D26" s="138"/>
      <c r="E26" s="157"/>
      <c r="F26" s="160"/>
      <c r="G26" s="40"/>
      <c r="I26" s="108"/>
    </row>
    <row r="27" spans="1:10" ht="13.5" customHeight="1" x14ac:dyDescent="0.15">
      <c r="A27" s="149" t="s">
        <v>123</v>
      </c>
      <c r="B27" s="162">
        <v>627552</v>
      </c>
      <c r="C27" s="39">
        <v>1.8245344515518669</v>
      </c>
      <c r="D27" s="138"/>
      <c r="E27" s="157"/>
      <c r="F27" s="160"/>
      <c r="G27" s="40"/>
      <c r="I27" s="108"/>
    </row>
    <row r="28" spans="1:10" ht="13.5" customHeight="1" x14ac:dyDescent="0.15">
      <c r="A28" s="149" t="s">
        <v>124</v>
      </c>
      <c r="B28" s="162">
        <v>2104469</v>
      </c>
      <c r="C28" s="39">
        <v>6.1184988538366634</v>
      </c>
      <c r="D28" s="138"/>
      <c r="E28" s="155"/>
      <c r="F28" s="162"/>
      <c r="G28" s="40"/>
      <c r="I28" s="108"/>
    </row>
    <row r="29" spans="1:10" ht="13.5" customHeight="1" x14ac:dyDescent="0.15">
      <c r="A29" s="151" t="s">
        <v>125</v>
      </c>
      <c r="B29" s="240">
        <v>4032100</v>
      </c>
      <c r="C29" s="142">
        <v>11.722861790102307</v>
      </c>
      <c r="D29" s="138"/>
      <c r="E29" s="158"/>
      <c r="F29" s="163"/>
      <c r="G29" s="41"/>
      <c r="I29" s="108"/>
    </row>
    <row r="30" spans="1:10" ht="13.5" customHeight="1" x14ac:dyDescent="0.15">
      <c r="A30" s="152" t="s">
        <v>83</v>
      </c>
      <c r="B30" s="159">
        <v>34395185</v>
      </c>
      <c r="C30" s="42">
        <v>99.99799999999999</v>
      </c>
      <c r="D30" s="110"/>
      <c r="E30" s="152" t="s">
        <v>31</v>
      </c>
      <c r="F30" s="159">
        <v>33303225</v>
      </c>
      <c r="G30" s="42">
        <v>100</v>
      </c>
      <c r="H30" s="80"/>
    </row>
    <row r="31" spans="1:10" x14ac:dyDescent="0.15">
      <c r="A31" s="1"/>
      <c r="B31" s="1"/>
      <c r="C31" s="2"/>
      <c r="D31" s="139"/>
      <c r="E31" s="1"/>
      <c r="F31" s="1"/>
      <c r="G31" s="6" t="s">
        <v>67</v>
      </c>
      <c r="H31" s="80"/>
    </row>
    <row r="32" spans="1:10" x14ac:dyDescent="0.15">
      <c r="B32" s="2"/>
      <c r="G32" s="6"/>
      <c r="J32" s="79"/>
    </row>
    <row r="35" spans="1:1" x14ac:dyDescent="0.15">
      <c r="A35" s="81"/>
    </row>
    <row r="36" spans="1:1" x14ac:dyDescent="0.15">
      <c r="A36" s="81"/>
    </row>
  </sheetData>
  <sheetProtection selectLockedCells="1"/>
  <mergeCells count="2">
    <mergeCell ref="A6:A7"/>
    <mergeCell ref="E6:E7"/>
  </mergeCells>
  <phoneticPr fontId="2"/>
  <pageMargins left="0.75" right="0.75" top="1" bottom="1" header="0.51200000000000001" footer="0.51200000000000001"/>
  <pageSetup paperSize="9" scale="97" fitToHeight="0" orientation="portrait" r:id="rId1"/>
  <headerFooter alignWithMargins="0"/>
  <ignoredErrors>
    <ignoredError sqref="E27:G29 E8:E15 E22:G25 E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showGridLines="0" zoomScaleNormal="100" zoomScaleSheetLayoutView="100" workbookViewId="0">
      <selection activeCell="F15" sqref="F15"/>
    </sheetView>
  </sheetViews>
  <sheetFormatPr defaultRowHeight="13.5" x14ac:dyDescent="0.15"/>
  <cols>
    <col min="1" max="1" width="6.375" style="4" customWidth="1"/>
    <col min="2" max="2" width="8.75" style="4" customWidth="1"/>
    <col min="3" max="4" width="15" style="4" customWidth="1"/>
    <col min="5" max="16384" width="9" style="4"/>
  </cols>
  <sheetData>
    <row r="1" spans="1:6" customFormat="1" ht="22.5" customHeight="1" x14ac:dyDescent="0.15">
      <c r="A1" s="219" t="s">
        <v>158</v>
      </c>
    </row>
    <row r="2" spans="1:6" s="221" customFormat="1" ht="37.5" customHeight="1" x14ac:dyDescent="0.15">
      <c r="A2" s="220" t="s">
        <v>142</v>
      </c>
    </row>
    <row r="3" spans="1:6" s="85" customFormat="1" ht="22.5" customHeight="1" x14ac:dyDescent="0.15">
      <c r="A3" s="82" t="s">
        <v>78</v>
      </c>
    </row>
    <row r="4" spans="1:6" s="85" customFormat="1" ht="7.5" customHeight="1" x14ac:dyDescent="0.15">
      <c r="C4" s="88"/>
      <c r="D4" s="89"/>
    </row>
    <row r="5" spans="1:6" ht="13.5" customHeight="1" x14ac:dyDescent="0.15">
      <c r="A5" s="280" t="s">
        <v>36</v>
      </c>
      <c r="B5" s="282"/>
      <c r="C5" s="143" t="s">
        <v>37</v>
      </c>
      <c r="D5" s="144" t="s">
        <v>38</v>
      </c>
      <c r="F5" s="77"/>
    </row>
    <row r="6" spans="1:6" ht="13.5" customHeight="1" x14ac:dyDescent="0.15">
      <c r="A6" s="281"/>
      <c r="B6" s="283"/>
      <c r="C6" s="132" t="s">
        <v>91</v>
      </c>
      <c r="D6" s="145" t="s">
        <v>91</v>
      </c>
      <c r="F6" s="77"/>
    </row>
    <row r="7" spans="1:6" ht="13.5" customHeight="1" x14ac:dyDescent="0.15">
      <c r="A7" s="146">
        <v>2011</v>
      </c>
      <c r="B7" s="119" t="s">
        <v>129</v>
      </c>
      <c r="C7" s="24">
        <v>21638580</v>
      </c>
      <c r="D7" s="25">
        <v>20827563</v>
      </c>
    </row>
    <row r="8" spans="1:6" ht="13.5" customHeight="1" x14ac:dyDescent="0.15">
      <c r="A8" s="17">
        <v>2012</v>
      </c>
      <c r="B8" s="121">
        <v>24</v>
      </c>
      <c r="C8" s="26">
        <v>21743032</v>
      </c>
      <c r="D8" s="27">
        <v>21119733</v>
      </c>
    </row>
    <row r="9" spans="1:6" ht="13.5" customHeight="1" x14ac:dyDescent="0.15">
      <c r="A9" s="17">
        <v>2013</v>
      </c>
      <c r="B9" s="121">
        <v>25</v>
      </c>
      <c r="C9" s="26">
        <v>21976581</v>
      </c>
      <c r="D9" s="27">
        <v>21037315</v>
      </c>
    </row>
    <row r="10" spans="1:6" ht="13.5" customHeight="1" x14ac:dyDescent="0.15">
      <c r="A10" s="17">
        <v>2014</v>
      </c>
      <c r="B10" s="121">
        <v>26</v>
      </c>
      <c r="C10" s="28">
        <v>23462547</v>
      </c>
      <c r="D10" s="29">
        <v>22857642</v>
      </c>
    </row>
    <row r="11" spans="1:6" ht="13.5" customHeight="1" x14ac:dyDescent="0.15">
      <c r="A11" s="17">
        <v>2015</v>
      </c>
      <c r="B11" s="121">
        <v>27</v>
      </c>
      <c r="C11" s="28">
        <v>21943241</v>
      </c>
      <c r="D11" s="29">
        <v>21322606</v>
      </c>
    </row>
    <row r="12" spans="1:6" ht="13.5" customHeight="1" x14ac:dyDescent="0.15">
      <c r="A12" s="17">
        <v>2016</v>
      </c>
      <c r="B12" s="121">
        <v>28</v>
      </c>
      <c r="C12" s="28">
        <v>21812516</v>
      </c>
      <c r="D12" s="29">
        <v>21152374</v>
      </c>
    </row>
    <row r="13" spans="1:6" ht="13.5" customHeight="1" x14ac:dyDescent="0.15">
      <c r="A13" s="17">
        <v>2017</v>
      </c>
      <c r="B13" s="121">
        <v>29</v>
      </c>
      <c r="C13" s="28">
        <v>21660960</v>
      </c>
      <c r="D13" s="29">
        <v>20979117</v>
      </c>
    </row>
    <row r="14" spans="1:6" ht="13.5" customHeight="1" x14ac:dyDescent="0.15">
      <c r="A14" s="17">
        <v>2018</v>
      </c>
      <c r="B14" s="121">
        <v>30</v>
      </c>
      <c r="C14" s="28">
        <v>21962436</v>
      </c>
      <c r="D14" s="29">
        <v>21134931</v>
      </c>
    </row>
    <row r="15" spans="1:6" ht="13.5" customHeight="1" x14ac:dyDescent="0.15">
      <c r="A15" s="17">
        <v>2019</v>
      </c>
      <c r="B15" s="121" t="s">
        <v>85</v>
      </c>
      <c r="C15" s="43">
        <v>25370009</v>
      </c>
      <c r="D15" s="44">
        <v>24742456</v>
      </c>
    </row>
    <row r="16" spans="1:6" x14ac:dyDescent="0.15">
      <c r="A16" s="147">
        <v>2020</v>
      </c>
      <c r="B16" s="37">
        <v>2</v>
      </c>
      <c r="C16" s="241">
        <v>34395185</v>
      </c>
      <c r="D16" s="242">
        <v>33303225</v>
      </c>
    </row>
    <row r="17" spans="2:4" x14ac:dyDescent="0.15">
      <c r="B17" s="1"/>
      <c r="C17" s="1"/>
      <c r="D17" s="14" t="s">
        <v>67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0"/>
  <sheetViews>
    <sheetView showGridLines="0" zoomScaleNormal="100" workbookViewId="0">
      <pane xSplit="3" ySplit="5" topLeftCell="D18" activePane="bottomRight" state="frozen"/>
      <selection pane="topRight"/>
      <selection pane="bottomLeft"/>
      <selection pane="bottomRight" activeCell="P23" sqref="P23"/>
    </sheetView>
  </sheetViews>
  <sheetFormatPr defaultRowHeight="11.25" x14ac:dyDescent="0.15"/>
  <cols>
    <col min="1" max="1" width="3.75" style="11" customWidth="1"/>
    <col min="2" max="2" width="5" style="11" customWidth="1"/>
    <col min="3" max="3" width="6.875" style="11" customWidth="1"/>
    <col min="4" max="5" width="6.875" style="9" customWidth="1"/>
    <col min="6" max="6" width="6.25" style="9" customWidth="1"/>
    <col min="7" max="7" width="6.875" style="9" customWidth="1"/>
    <col min="8" max="8" width="5.625" style="9" customWidth="1"/>
    <col min="9" max="9" width="6.25" style="9" customWidth="1"/>
    <col min="10" max="10" width="5.625" style="9" customWidth="1"/>
    <col min="11" max="11" width="6.25" style="9" customWidth="1"/>
    <col min="12" max="13" width="5.625" style="9" customWidth="1"/>
    <col min="14" max="15" width="6.25" style="9" customWidth="1"/>
    <col min="16" max="16384" width="9" style="9"/>
  </cols>
  <sheetData>
    <row r="1" spans="1:17" customFormat="1" ht="22.5" customHeight="1" x14ac:dyDescent="0.15">
      <c r="A1" s="219" t="s">
        <v>158</v>
      </c>
    </row>
    <row r="2" spans="1:17" s="221" customFormat="1" ht="37.5" customHeight="1" x14ac:dyDescent="0.15">
      <c r="A2" s="220" t="s">
        <v>142</v>
      </c>
    </row>
    <row r="3" spans="1:17" s="87" customFormat="1" ht="22.5" customHeight="1" x14ac:dyDescent="0.15">
      <c r="A3" s="86" t="s">
        <v>79</v>
      </c>
      <c r="B3" s="164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7" s="34" customFormat="1" ht="7.5" customHeight="1" x14ac:dyDescent="0.15">
      <c r="A4" s="33"/>
      <c r="B4" s="16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7" ht="40.5" customHeight="1" x14ac:dyDescent="0.15">
      <c r="A5" s="284" t="s">
        <v>76</v>
      </c>
      <c r="B5" s="285"/>
      <c r="C5" s="31" t="s">
        <v>96</v>
      </c>
      <c r="D5" s="30" t="s">
        <v>69</v>
      </c>
      <c r="E5" s="30" t="s">
        <v>70</v>
      </c>
      <c r="F5" s="30" t="s">
        <v>71</v>
      </c>
      <c r="G5" s="30" t="s">
        <v>72</v>
      </c>
      <c r="H5" s="30" t="s">
        <v>130</v>
      </c>
      <c r="I5" s="30" t="s">
        <v>39</v>
      </c>
      <c r="J5" s="30" t="s">
        <v>86</v>
      </c>
      <c r="K5" s="30" t="s">
        <v>40</v>
      </c>
      <c r="L5" s="30" t="s">
        <v>73</v>
      </c>
      <c r="M5" s="30" t="s">
        <v>41</v>
      </c>
      <c r="N5" s="30" t="s">
        <v>74</v>
      </c>
      <c r="O5" s="32" t="s">
        <v>75</v>
      </c>
    </row>
    <row r="6" spans="1:17" ht="20.25" customHeight="1" x14ac:dyDescent="0.15">
      <c r="A6" s="202">
        <v>2011</v>
      </c>
      <c r="B6" s="167" t="s">
        <v>97</v>
      </c>
      <c r="C6" s="170">
        <v>6025892</v>
      </c>
      <c r="D6" s="171">
        <v>5950238</v>
      </c>
      <c r="E6" s="171">
        <v>2094923</v>
      </c>
      <c r="F6" s="171">
        <v>548824</v>
      </c>
      <c r="G6" s="171">
        <v>2607019</v>
      </c>
      <c r="H6" s="171">
        <v>18489</v>
      </c>
      <c r="I6" s="171">
        <v>125845</v>
      </c>
      <c r="J6" s="172" t="s">
        <v>64</v>
      </c>
      <c r="K6" s="171">
        <v>293305</v>
      </c>
      <c r="L6" s="172" t="s">
        <v>64</v>
      </c>
      <c r="M6" s="171">
        <v>7601</v>
      </c>
      <c r="N6" s="171">
        <v>254234</v>
      </c>
      <c r="O6" s="173">
        <v>75654</v>
      </c>
      <c r="Q6" s="77"/>
    </row>
    <row r="7" spans="1:17" s="10" customFormat="1" ht="20.25" customHeight="1" x14ac:dyDescent="0.15">
      <c r="A7" s="203" t="s">
        <v>114</v>
      </c>
      <c r="B7" s="168" t="s">
        <v>131</v>
      </c>
      <c r="C7" s="174">
        <v>88.4</v>
      </c>
      <c r="D7" s="175">
        <v>98.1</v>
      </c>
      <c r="E7" s="175">
        <v>98.3</v>
      </c>
      <c r="F7" s="175">
        <v>99.3</v>
      </c>
      <c r="G7" s="175">
        <v>97.6</v>
      </c>
      <c r="H7" s="175">
        <v>100</v>
      </c>
      <c r="I7" s="175">
        <v>98.4</v>
      </c>
      <c r="J7" s="176" t="s">
        <v>64</v>
      </c>
      <c r="K7" s="175">
        <v>100</v>
      </c>
      <c r="L7" s="176" t="s">
        <v>64</v>
      </c>
      <c r="M7" s="175">
        <v>100</v>
      </c>
      <c r="N7" s="175">
        <v>97.6</v>
      </c>
      <c r="O7" s="177">
        <v>10</v>
      </c>
    </row>
    <row r="8" spans="1:17" ht="20.25" customHeight="1" x14ac:dyDescent="0.15">
      <c r="A8" s="202">
        <v>2012</v>
      </c>
      <c r="B8" s="168" t="s">
        <v>97</v>
      </c>
      <c r="C8" s="178">
        <v>5951862</v>
      </c>
      <c r="D8" s="179">
        <v>5873239</v>
      </c>
      <c r="E8" s="179">
        <v>2186302</v>
      </c>
      <c r="F8" s="179">
        <v>513766</v>
      </c>
      <c r="G8" s="179">
        <v>2491797</v>
      </c>
      <c r="H8" s="179">
        <v>17395</v>
      </c>
      <c r="I8" s="179">
        <v>127794</v>
      </c>
      <c r="J8" s="180" t="s">
        <v>64</v>
      </c>
      <c r="K8" s="179">
        <v>290225</v>
      </c>
      <c r="L8" s="180" t="s">
        <v>64</v>
      </c>
      <c r="M8" s="179">
        <v>7467</v>
      </c>
      <c r="N8" s="179">
        <v>238493</v>
      </c>
      <c r="O8" s="181">
        <v>78623</v>
      </c>
    </row>
    <row r="9" spans="1:17" s="10" customFormat="1" ht="20.25" customHeight="1" x14ac:dyDescent="0.15">
      <c r="A9" s="203" t="s">
        <v>113</v>
      </c>
      <c r="B9" s="168" t="s">
        <v>131</v>
      </c>
      <c r="C9" s="182">
        <v>88.5</v>
      </c>
      <c r="D9" s="175">
        <v>98.4</v>
      </c>
      <c r="E9" s="175">
        <v>98.5</v>
      </c>
      <c r="F9" s="175">
        <v>99</v>
      </c>
      <c r="G9" s="175">
        <v>98</v>
      </c>
      <c r="H9" s="175">
        <v>100</v>
      </c>
      <c r="I9" s="175">
        <v>98.6</v>
      </c>
      <c r="J9" s="176" t="s">
        <v>64</v>
      </c>
      <c r="K9" s="175">
        <v>100</v>
      </c>
      <c r="L9" s="176" t="s">
        <v>64</v>
      </c>
      <c r="M9" s="175">
        <v>100</v>
      </c>
      <c r="N9" s="175">
        <v>98</v>
      </c>
      <c r="O9" s="177">
        <v>10.4</v>
      </c>
    </row>
    <row r="10" spans="1:17" s="10" customFormat="1" ht="20.25" customHeight="1" x14ac:dyDescent="0.15">
      <c r="A10" s="202">
        <v>2013</v>
      </c>
      <c r="B10" s="168" t="s">
        <v>97</v>
      </c>
      <c r="C10" s="178">
        <v>6024656</v>
      </c>
      <c r="D10" s="179">
        <v>5938923</v>
      </c>
      <c r="E10" s="179">
        <v>2210220</v>
      </c>
      <c r="F10" s="179">
        <v>504491</v>
      </c>
      <c r="G10" s="179">
        <v>2505529</v>
      </c>
      <c r="H10" s="179">
        <v>15866</v>
      </c>
      <c r="I10" s="179">
        <v>130616</v>
      </c>
      <c r="J10" s="180" t="s">
        <v>64</v>
      </c>
      <c r="K10" s="179">
        <v>322848</v>
      </c>
      <c r="L10" s="180" t="s">
        <v>64</v>
      </c>
      <c r="M10" s="179">
        <v>8620</v>
      </c>
      <c r="N10" s="179">
        <v>240733</v>
      </c>
      <c r="O10" s="181">
        <v>85733</v>
      </c>
    </row>
    <row r="11" spans="1:17" s="10" customFormat="1" ht="20.25" customHeight="1" x14ac:dyDescent="0.15">
      <c r="A11" s="203" t="s">
        <v>132</v>
      </c>
      <c r="B11" s="168" t="s">
        <v>131</v>
      </c>
      <c r="C11" s="182">
        <v>89.7</v>
      </c>
      <c r="D11" s="175">
        <v>98.7</v>
      </c>
      <c r="E11" s="175">
        <v>98.7</v>
      </c>
      <c r="F11" s="175">
        <v>99.6</v>
      </c>
      <c r="G11" s="175">
        <v>98.4</v>
      </c>
      <c r="H11" s="175">
        <v>100</v>
      </c>
      <c r="I11" s="175">
        <v>98.6</v>
      </c>
      <c r="J11" s="176" t="s">
        <v>64</v>
      </c>
      <c r="K11" s="175">
        <v>100</v>
      </c>
      <c r="L11" s="176" t="s">
        <v>64</v>
      </c>
      <c r="M11" s="175">
        <v>100</v>
      </c>
      <c r="N11" s="175">
        <v>98.4</v>
      </c>
      <c r="O11" s="177">
        <v>12.2</v>
      </c>
    </row>
    <row r="12" spans="1:17" s="10" customFormat="1" ht="20.25" customHeight="1" x14ac:dyDescent="0.15">
      <c r="A12" s="202">
        <v>2014</v>
      </c>
      <c r="B12" s="168" t="s">
        <v>97</v>
      </c>
      <c r="C12" s="178">
        <v>6109772</v>
      </c>
      <c r="D12" s="179">
        <v>6032103</v>
      </c>
      <c r="E12" s="179">
        <v>2200821</v>
      </c>
      <c r="F12" s="179">
        <v>576435</v>
      </c>
      <c r="G12" s="179">
        <v>2538986</v>
      </c>
      <c r="H12" s="179">
        <v>15747</v>
      </c>
      <c r="I12" s="179">
        <v>133953</v>
      </c>
      <c r="J12" s="180" t="s">
        <v>64</v>
      </c>
      <c r="K12" s="179">
        <v>317444</v>
      </c>
      <c r="L12" s="180" t="s">
        <v>64</v>
      </c>
      <c r="M12" s="179">
        <v>8087</v>
      </c>
      <c r="N12" s="179">
        <v>240630</v>
      </c>
      <c r="O12" s="181">
        <v>77669</v>
      </c>
    </row>
    <row r="13" spans="1:17" s="10" customFormat="1" ht="20.25" customHeight="1" x14ac:dyDescent="0.15">
      <c r="A13" s="203" t="s">
        <v>115</v>
      </c>
      <c r="B13" s="168" t="s">
        <v>131</v>
      </c>
      <c r="C13" s="182">
        <v>90.6</v>
      </c>
      <c r="D13" s="175">
        <v>98.8</v>
      </c>
      <c r="E13" s="175">
        <v>98.6</v>
      </c>
      <c r="F13" s="175">
        <v>99.8</v>
      </c>
      <c r="G13" s="175">
        <v>98.7</v>
      </c>
      <c r="H13" s="175">
        <v>100</v>
      </c>
      <c r="I13" s="175">
        <v>99</v>
      </c>
      <c r="J13" s="176" t="s">
        <v>64</v>
      </c>
      <c r="K13" s="175">
        <v>100</v>
      </c>
      <c r="L13" s="176" t="s">
        <v>64</v>
      </c>
      <c r="M13" s="175">
        <v>100</v>
      </c>
      <c r="N13" s="175">
        <v>98.7</v>
      </c>
      <c r="O13" s="177">
        <v>12.1</v>
      </c>
    </row>
    <row r="14" spans="1:17" s="10" customFormat="1" ht="20.25" customHeight="1" x14ac:dyDescent="0.15">
      <c r="A14" s="202">
        <v>2015</v>
      </c>
      <c r="B14" s="168" t="s">
        <v>97</v>
      </c>
      <c r="C14" s="178">
        <v>6084369</v>
      </c>
      <c r="D14" s="179">
        <v>5983296</v>
      </c>
      <c r="E14" s="179">
        <v>2245749</v>
      </c>
      <c r="F14" s="179">
        <v>521839</v>
      </c>
      <c r="G14" s="179">
        <v>2504530</v>
      </c>
      <c r="H14" s="179">
        <v>16399</v>
      </c>
      <c r="I14" s="179">
        <v>137650</v>
      </c>
      <c r="J14" s="180" t="s">
        <v>64</v>
      </c>
      <c r="K14" s="179">
        <v>312573</v>
      </c>
      <c r="L14" s="180" t="s">
        <v>64</v>
      </c>
      <c r="M14" s="179">
        <v>7954</v>
      </c>
      <c r="N14" s="179">
        <v>236602</v>
      </c>
      <c r="O14" s="181">
        <v>101073</v>
      </c>
    </row>
    <row r="15" spans="1:17" s="10" customFormat="1" ht="20.25" customHeight="1" x14ac:dyDescent="0.15">
      <c r="A15" s="203" t="s">
        <v>116</v>
      </c>
      <c r="B15" s="168" t="s">
        <v>131</v>
      </c>
      <c r="C15" s="182">
        <v>91.7</v>
      </c>
      <c r="D15" s="175">
        <v>99</v>
      </c>
      <c r="E15" s="175">
        <v>98.9</v>
      </c>
      <c r="F15" s="175">
        <v>99.7</v>
      </c>
      <c r="G15" s="175">
        <v>98.9</v>
      </c>
      <c r="H15" s="175">
        <v>100</v>
      </c>
      <c r="I15" s="175">
        <v>98.9</v>
      </c>
      <c r="J15" s="176" t="s">
        <v>64</v>
      </c>
      <c r="K15" s="175">
        <v>100</v>
      </c>
      <c r="L15" s="176" t="s">
        <v>64</v>
      </c>
      <c r="M15" s="175">
        <v>100</v>
      </c>
      <c r="N15" s="175">
        <v>98.9</v>
      </c>
      <c r="O15" s="177">
        <v>17.100000000000001</v>
      </c>
    </row>
    <row r="16" spans="1:17" ht="20.25" customHeight="1" x14ac:dyDescent="0.15">
      <c r="A16" s="202">
        <v>2016</v>
      </c>
      <c r="B16" s="168" t="s">
        <v>97</v>
      </c>
      <c r="C16" s="178">
        <v>6193079</v>
      </c>
      <c r="D16" s="179">
        <v>6114551</v>
      </c>
      <c r="E16" s="179">
        <v>2283608</v>
      </c>
      <c r="F16" s="179">
        <v>590695</v>
      </c>
      <c r="G16" s="179">
        <v>2501589</v>
      </c>
      <c r="H16" s="179">
        <v>16741</v>
      </c>
      <c r="I16" s="179">
        <v>165359</v>
      </c>
      <c r="J16" s="180" t="s">
        <v>64</v>
      </c>
      <c r="K16" s="179">
        <v>308760</v>
      </c>
      <c r="L16" s="180" t="s">
        <v>64</v>
      </c>
      <c r="M16" s="179">
        <v>8615</v>
      </c>
      <c r="N16" s="179">
        <v>239184</v>
      </c>
      <c r="O16" s="181">
        <v>78528</v>
      </c>
    </row>
    <row r="17" spans="1:16" ht="20.25" customHeight="1" x14ac:dyDescent="0.15">
      <c r="A17" s="203" t="s">
        <v>117</v>
      </c>
      <c r="B17" s="168" t="s">
        <v>131</v>
      </c>
      <c r="C17" s="182">
        <v>92.4</v>
      </c>
      <c r="D17" s="175">
        <v>99.2</v>
      </c>
      <c r="E17" s="175">
        <v>99</v>
      </c>
      <c r="F17" s="175">
        <v>99.8</v>
      </c>
      <c r="G17" s="175">
        <v>99.2</v>
      </c>
      <c r="H17" s="175">
        <v>100</v>
      </c>
      <c r="I17" s="175">
        <v>98.7</v>
      </c>
      <c r="J17" s="176" t="s">
        <v>64</v>
      </c>
      <c r="K17" s="175">
        <v>100</v>
      </c>
      <c r="L17" s="176" t="s">
        <v>64</v>
      </c>
      <c r="M17" s="175">
        <v>100</v>
      </c>
      <c r="N17" s="175">
        <v>99.2</v>
      </c>
      <c r="O17" s="177">
        <v>14.6</v>
      </c>
    </row>
    <row r="18" spans="1:16" ht="20.25" customHeight="1" x14ac:dyDescent="0.15">
      <c r="A18" s="202">
        <v>2017</v>
      </c>
      <c r="B18" s="168" t="s">
        <v>97</v>
      </c>
      <c r="C18" s="178">
        <v>6208467</v>
      </c>
      <c r="D18" s="179">
        <v>6140021</v>
      </c>
      <c r="E18" s="179">
        <v>2322552</v>
      </c>
      <c r="F18" s="179">
        <v>562350</v>
      </c>
      <c r="G18" s="179">
        <v>2529914</v>
      </c>
      <c r="H18" s="179">
        <v>17428</v>
      </c>
      <c r="I18" s="179">
        <v>169565</v>
      </c>
      <c r="J18" s="180" t="s">
        <v>64</v>
      </c>
      <c r="K18" s="179">
        <v>288024</v>
      </c>
      <c r="L18" s="180" t="s">
        <v>64</v>
      </c>
      <c r="M18" s="179">
        <v>8529</v>
      </c>
      <c r="N18" s="179">
        <v>241659</v>
      </c>
      <c r="O18" s="181">
        <v>68446</v>
      </c>
    </row>
    <row r="19" spans="1:16" ht="20.25" customHeight="1" x14ac:dyDescent="0.15">
      <c r="A19" s="203" t="s">
        <v>118</v>
      </c>
      <c r="B19" s="168" t="s">
        <v>131</v>
      </c>
      <c r="C19" s="182">
        <v>93.1</v>
      </c>
      <c r="D19" s="175">
        <v>99.1</v>
      </c>
      <c r="E19" s="175">
        <v>98.8</v>
      </c>
      <c r="F19" s="175">
        <v>99.8</v>
      </c>
      <c r="G19" s="175">
        <v>99.1</v>
      </c>
      <c r="H19" s="175">
        <v>100</v>
      </c>
      <c r="I19" s="175">
        <v>98.8</v>
      </c>
      <c r="J19" s="176" t="s">
        <v>64</v>
      </c>
      <c r="K19" s="175">
        <v>100</v>
      </c>
      <c r="L19" s="176" t="s">
        <v>64</v>
      </c>
      <c r="M19" s="175">
        <v>100</v>
      </c>
      <c r="N19" s="175">
        <v>99.1</v>
      </c>
      <c r="O19" s="177">
        <v>14.5</v>
      </c>
    </row>
    <row r="20" spans="1:16" ht="20.25" customHeight="1" x14ac:dyDescent="0.15">
      <c r="A20" s="202">
        <v>2018</v>
      </c>
      <c r="B20" s="168" t="s">
        <v>97</v>
      </c>
      <c r="C20" s="178">
        <v>6249214</v>
      </c>
      <c r="D20" s="179">
        <v>6181954</v>
      </c>
      <c r="E20" s="179">
        <v>2317627</v>
      </c>
      <c r="F20" s="179">
        <v>615840</v>
      </c>
      <c r="G20" s="179">
        <v>2529954</v>
      </c>
      <c r="H20" s="179">
        <v>17235</v>
      </c>
      <c r="I20" s="179">
        <v>174851</v>
      </c>
      <c r="J20" s="180" t="s">
        <v>64</v>
      </c>
      <c r="K20" s="179">
        <v>279135</v>
      </c>
      <c r="L20" s="180" t="s">
        <v>64</v>
      </c>
      <c r="M20" s="179">
        <v>8034</v>
      </c>
      <c r="N20" s="179">
        <v>239278</v>
      </c>
      <c r="O20" s="181">
        <v>67260</v>
      </c>
    </row>
    <row r="21" spans="1:16" ht="20.25" customHeight="1" x14ac:dyDescent="0.15">
      <c r="A21" s="203" t="s">
        <v>119</v>
      </c>
      <c r="B21" s="168" t="s">
        <v>131</v>
      </c>
      <c r="C21" s="182">
        <v>95</v>
      </c>
      <c r="D21" s="175">
        <v>99.2</v>
      </c>
      <c r="E21" s="175">
        <v>99.1</v>
      </c>
      <c r="F21" s="175">
        <v>99.8</v>
      </c>
      <c r="G21" s="175">
        <v>99.1</v>
      </c>
      <c r="H21" s="175">
        <v>100</v>
      </c>
      <c r="I21" s="175">
        <v>98.6</v>
      </c>
      <c r="J21" s="176" t="s">
        <v>64</v>
      </c>
      <c r="K21" s="175">
        <v>100</v>
      </c>
      <c r="L21" s="176" t="s">
        <v>64</v>
      </c>
      <c r="M21" s="175">
        <v>100</v>
      </c>
      <c r="N21" s="175">
        <v>99.1</v>
      </c>
      <c r="O21" s="177">
        <v>19.600000000000001</v>
      </c>
    </row>
    <row r="22" spans="1:16" ht="20.25" customHeight="1" x14ac:dyDescent="0.15">
      <c r="A22" s="202">
        <v>2019</v>
      </c>
      <c r="B22" s="168" t="s">
        <v>97</v>
      </c>
      <c r="C22" s="178">
        <v>6362846</v>
      </c>
      <c r="D22" s="179">
        <v>6308699</v>
      </c>
      <c r="E22" s="179">
        <v>2500468</v>
      </c>
      <c r="F22" s="179">
        <v>509735</v>
      </c>
      <c r="G22" s="179">
        <v>2563171</v>
      </c>
      <c r="H22" s="179">
        <v>16373</v>
      </c>
      <c r="I22" s="179">
        <v>181563</v>
      </c>
      <c r="J22" s="318">
        <v>2477</v>
      </c>
      <c r="K22" s="179">
        <v>284035</v>
      </c>
      <c r="L22" s="180" t="s">
        <v>64</v>
      </c>
      <c r="M22" s="179">
        <v>8617</v>
      </c>
      <c r="N22" s="179">
        <v>242260</v>
      </c>
      <c r="O22" s="181">
        <v>54147</v>
      </c>
    </row>
    <row r="23" spans="1:16" ht="20.25" customHeight="1" x14ac:dyDescent="0.15">
      <c r="A23" s="317" t="s">
        <v>133</v>
      </c>
      <c r="B23" s="168" t="s">
        <v>131</v>
      </c>
      <c r="C23" s="182">
        <v>96.1</v>
      </c>
      <c r="D23" s="175">
        <v>99.3</v>
      </c>
      <c r="E23" s="175">
        <v>99.3</v>
      </c>
      <c r="F23" s="175">
        <v>99.8</v>
      </c>
      <c r="G23" s="175">
        <v>99.2</v>
      </c>
      <c r="H23" s="175">
        <v>100</v>
      </c>
      <c r="I23" s="175">
        <v>98.8</v>
      </c>
      <c r="J23" s="319">
        <v>100</v>
      </c>
      <c r="K23" s="175">
        <v>100</v>
      </c>
      <c r="L23" s="176" t="s">
        <v>64</v>
      </c>
      <c r="M23" s="175">
        <v>100</v>
      </c>
      <c r="N23" s="175">
        <v>99.2</v>
      </c>
      <c r="O23" s="177">
        <v>20.100000000000001</v>
      </c>
    </row>
    <row r="24" spans="1:16" ht="20.25" customHeight="1" x14ac:dyDescent="0.15">
      <c r="A24" s="202">
        <v>2020</v>
      </c>
      <c r="B24" s="168" t="s">
        <v>97</v>
      </c>
      <c r="C24" s="243">
        <v>6302415</v>
      </c>
      <c r="D24" s="244">
        <v>6242538</v>
      </c>
      <c r="E24" s="244">
        <v>2369800</v>
      </c>
      <c r="F24" s="244">
        <v>530510</v>
      </c>
      <c r="G24" s="244">
        <v>2598264</v>
      </c>
      <c r="H24" s="244">
        <v>16051</v>
      </c>
      <c r="I24" s="244">
        <v>188061</v>
      </c>
      <c r="J24" s="244">
        <v>10041</v>
      </c>
      <c r="K24" s="244">
        <v>277446</v>
      </c>
      <c r="L24" s="245" t="s">
        <v>64</v>
      </c>
      <c r="M24" s="244">
        <v>5252</v>
      </c>
      <c r="N24" s="244">
        <v>247112</v>
      </c>
      <c r="O24" s="246">
        <v>59877</v>
      </c>
      <c r="P24" s="105"/>
    </row>
    <row r="25" spans="1:16" s="10" customFormat="1" ht="20.25" customHeight="1" x14ac:dyDescent="0.15">
      <c r="A25" s="217" t="s">
        <v>134</v>
      </c>
      <c r="B25" s="169" t="s">
        <v>98</v>
      </c>
      <c r="C25" s="247">
        <v>98</v>
      </c>
      <c r="D25" s="248">
        <v>99.5</v>
      </c>
      <c r="E25" s="248">
        <v>99.6</v>
      </c>
      <c r="F25" s="248">
        <v>99.6</v>
      </c>
      <c r="G25" s="248">
        <v>99.2</v>
      </c>
      <c r="H25" s="248">
        <v>100</v>
      </c>
      <c r="I25" s="248">
        <v>99.5</v>
      </c>
      <c r="J25" s="248">
        <v>100</v>
      </c>
      <c r="K25" s="248">
        <v>100</v>
      </c>
      <c r="L25" s="249" t="s">
        <v>64</v>
      </c>
      <c r="M25" s="248">
        <v>100</v>
      </c>
      <c r="N25" s="248">
        <v>99.2</v>
      </c>
      <c r="O25" s="250">
        <v>38.6</v>
      </c>
    </row>
    <row r="26" spans="1:16" ht="13.5" customHeight="1" x14ac:dyDescent="0.15">
      <c r="B26" s="166"/>
      <c r="C26" s="9"/>
      <c r="E26" s="105"/>
      <c r="O26" s="15" t="s">
        <v>68</v>
      </c>
    </row>
    <row r="27" spans="1:16" ht="13.5" customHeight="1" x14ac:dyDescent="0.15"/>
    <row r="28" spans="1:16" ht="13.5" customHeight="1" x14ac:dyDescent="0.15"/>
    <row r="29" spans="1:16" ht="13.5" customHeight="1" x14ac:dyDescent="0.15"/>
    <row r="30" spans="1:16" ht="13.5" customHeight="1" x14ac:dyDescent="0.15"/>
  </sheetData>
  <sheetProtection selectLockedCells="1"/>
  <mergeCells count="1">
    <mergeCell ref="A5:B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20"/>
  <sheetViews>
    <sheetView showGridLines="0" zoomScaleNormal="100" zoomScaleSheetLayoutView="100" workbookViewId="0">
      <selection activeCell="G20" sqref="G20"/>
    </sheetView>
  </sheetViews>
  <sheetFormatPr defaultRowHeight="12" x14ac:dyDescent="0.15"/>
  <cols>
    <col min="1" max="1" width="6.125" style="1" customWidth="1"/>
    <col min="2" max="3" width="8.75" style="1" customWidth="1"/>
    <col min="4" max="4" width="6.25" style="2" customWidth="1"/>
    <col min="5" max="5" width="8.75" style="1" customWidth="1"/>
    <col min="6" max="6" width="6.25" style="1" customWidth="1"/>
    <col min="7" max="7" width="8.75" style="1" customWidth="1"/>
    <col min="8" max="8" width="6.25" style="2" customWidth="1"/>
    <col min="9" max="9" width="8.75" style="1" customWidth="1"/>
    <col min="10" max="10" width="6.25" style="2" customWidth="1"/>
    <col min="11" max="11" width="8.75" style="1" customWidth="1"/>
    <col min="12" max="12" width="6.25" style="2" customWidth="1"/>
    <col min="13" max="14" width="9" style="1"/>
    <col min="15" max="15" width="9.25" style="1" bestFit="1" customWidth="1"/>
    <col min="16" max="16384" width="9" style="1"/>
  </cols>
  <sheetData>
    <row r="1" spans="1:15" customFormat="1" ht="22.5" customHeight="1" x14ac:dyDescent="0.15">
      <c r="A1" s="219" t="s">
        <v>158</v>
      </c>
    </row>
    <row r="2" spans="1:15" s="221" customFormat="1" ht="37.5" customHeight="1" x14ac:dyDescent="0.15">
      <c r="A2" s="220" t="s">
        <v>142</v>
      </c>
    </row>
    <row r="3" spans="1:15" s="84" customFormat="1" ht="22.5" customHeight="1" x14ac:dyDescent="0.15">
      <c r="A3" s="82" t="s">
        <v>80</v>
      </c>
      <c r="C3" s="83"/>
      <c r="D3" s="83"/>
      <c r="E3" s="83"/>
      <c r="F3" s="83"/>
      <c r="G3" s="83"/>
      <c r="H3" s="83"/>
      <c r="I3" s="83"/>
      <c r="J3" s="83"/>
      <c r="K3" s="183"/>
      <c r="L3" s="183"/>
    </row>
    <row r="4" spans="1:15" s="84" customFormat="1" ht="7.5" customHeight="1" x14ac:dyDescent="0.15">
      <c r="C4" s="183"/>
      <c r="D4" s="183"/>
      <c r="E4" s="183"/>
      <c r="F4" s="183"/>
      <c r="G4" s="183"/>
      <c r="H4" s="183"/>
      <c r="I4" s="183"/>
      <c r="J4" s="183"/>
      <c r="K4" s="185"/>
      <c r="L4" s="185"/>
    </row>
    <row r="5" spans="1:15" ht="13.5" customHeight="1" x14ac:dyDescent="0.15">
      <c r="A5" s="286" t="s">
        <v>76</v>
      </c>
      <c r="B5" s="287"/>
      <c r="C5" s="294" t="s">
        <v>42</v>
      </c>
      <c r="D5" s="292"/>
      <c r="E5" s="292" t="s">
        <v>43</v>
      </c>
      <c r="F5" s="292"/>
      <c r="G5" s="292" t="s">
        <v>44</v>
      </c>
      <c r="H5" s="292"/>
      <c r="I5" s="292" t="s">
        <v>45</v>
      </c>
      <c r="J5" s="292"/>
      <c r="K5" s="292" t="s">
        <v>46</v>
      </c>
      <c r="L5" s="293"/>
    </row>
    <row r="6" spans="1:15" ht="13.5" customHeight="1" x14ac:dyDescent="0.15">
      <c r="A6" s="288"/>
      <c r="B6" s="289"/>
      <c r="C6" s="187" t="s">
        <v>100</v>
      </c>
      <c r="D6" s="188" t="s">
        <v>99</v>
      </c>
      <c r="E6" s="189" t="s">
        <v>100</v>
      </c>
      <c r="F6" s="188" t="s">
        <v>99</v>
      </c>
      <c r="G6" s="189" t="s">
        <v>100</v>
      </c>
      <c r="H6" s="188" t="s">
        <v>99</v>
      </c>
      <c r="I6" s="189" t="s">
        <v>100</v>
      </c>
      <c r="J6" s="188" t="s">
        <v>99</v>
      </c>
      <c r="K6" s="189" t="s">
        <v>100</v>
      </c>
      <c r="L6" s="190" t="s">
        <v>99</v>
      </c>
    </row>
    <row r="7" spans="1:15" ht="13.5" customHeight="1" x14ac:dyDescent="0.15">
      <c r="A7" s="290"/>
      <c r="B7" s="291"/>
      <c r="C7" s="191" t="s">
        <v>91</v>
      </c>
      <c r="D7" s="186" t="s">
        <v>92</v>
      </c>
      <c r="E7" s="192" t="s">
        <v>91</v>
      </c>
      <c r="F7" s="186" t="s">
        <v>92</v>
      </c>
      <c r="G7" s="192" t="s">
        <v>91</v>
      </c>
      <c r="H7" s="186" t="s">
        <v>92</v>
      </c>
      <c r="I7" s="192" t="s">
        <v>91</v>
      </c>
      <c r="J7" s="186" t="s">
        <v>92</v>
      </c>
      <c r="K7" s="192" t="s">
        <v>91</v>
      </c>
      <c r="L7" s="193" t="s">
        <v>92</v>
      </c>
    </row>
    <row r="8" spans="1:15" ht="13.5" customHeight="1" x14ac:dyDescent="0.15">
      <c r="A8" s="146">
        <v>2011</v>
      </c>
      <c r="B8" s="119" t="s">
        <v>129</v>
      </c>
      <c r="C8" s="204">
        <v>20827563</v>
      </c>
      <c r="D8" s="205">
        <v>100</v>
      </c>
      <c r="E8" s="206">
        <v>3721065</v>
      </c>
      <c r="F8" s="207">
        <v>17.87</v>
      </c>
      <c r="G8" s="206">
        <v>3180549</v>
      </c>
      <c r="H8" s="207">
        <v>15.27</v>
      </c>
      <c r="I8" s="206">
        <v>3198127</v>
      </c>
      <c r="J8" s="207">
        <v>15.36</v>
      </c>
      <c r="K8" s="206">
        <v>10727822</v>
      </c>
      <c r="L8" s="208">
        <v>51.5</v>
      </c>
      <c r="N8" s="77"/>
    </row>
    <row r="9" spans="1:15" ht="13.5" customHeight="1" x14ac:dyDescent="0.15">
      <c r="A9" s="17">
        <v>2012</v>
      </c>
      <c r="B9" s="121">
        <v>24</v>
      </c>
      <c r="C9" s="204">
        <v>21119733</v>
      </c>
      <c r="D9" s="205">
        <v>100</v>
      </c>
      <c r="E9" s="206">
        <v>3714036</v>
      </c>
      <c r="F9" s="207">
        <v>17.59</v>
      </c>
      <c r="G9" s="206">
        <v>3182994</v>
      </c>
      <c r="H9" s="207">
        <v>15.07</v>
      </c>
      <c r="I9" s="206">
        <v>3212027</v>
      </c>
      <c r="J9" s="207">
        <v>15.21</v>
      </c>
      <c r="K9" s="206">
        <v>11010676</v>
      </c>
      <c r="L9" s="208">
        <v>52.13</v>
      </c>
    </row>
    <row r="10" spans="1:15" ht="13.5" customHeight="1" x14ac:dyDescent="0.15">
      <c r="A10" s="17">
        <v>2013</v>
      </c>
      <c r="B10" s="121">
        <v>25</v>
      </c>
      <c r="C10" s="204">
        <v>21037315</v>
      </c>
      <c r="D10" s="205">
        <v>100</v>
      </c>
      <c r="E10" s="206">
        <v>3620047</v>
      </c>
      <c r="F10" s="207">
        <v>17.21</v>
      </c>
      <c r="G10" s="206">
        <v>3238866</v>
      </c>
      <c r="H10" s="207">
        <v>15.4</v>
      </c>
      <c r="I10" s="206">
        <v>2975726</v>
      </c>
      <c r="J10" s="207">
        <v>14.14</v>
      </c>
      <c r="K10" s="206">
        <v>11202676</v>
      </c>
      <c r="L10" s="208">
        <v>53.25</v>
      </c>
    </row>
    <row r="11" spans="1:15" ht="13.5" customHeight="1" x14ac:dyDescent="0.15">
      <c r="A11" s="17">
        <v>2014</v>
      </c>
      <c r="B11" s="121">
        <v>26</v>
      </c>
      <c r="C11" s="209">
        <v>22857642</v>
      </c>
      <c r="D11" s="210">
        <v>100</v>
      </c>
      <c r="E11" s="211">
        <v>3727593</v>
      </c>
      <c r="F11" s="210">
        <v>16.309999999999999</v>
      </c>
      <c r="G11" s="211">
        <v>3394940</v>
      </c>
      <c r="H11" s="210">
        <v>14.85</v>
      </c>
      <c r="I11" s="211">
        <v>4016916</v>
      </c>
      <c r="J11" s="210">
        <v>17.579999999999998</v>
      </c>
      <c r="K11" s="211">
        <v>11718193</v>
      </c>
      <c r="L11" s="212">
        <v>51.26</v>
      </c>
    </row>
    <row r="12" spans="1:15" ht="13.5" customHeight="1" x14ac:dyDescent="0.15">
      <c r="A12" s="17">
        <v>2015</v>
      </c>
      <c r="B12" s="121">
        <v>27</v>
      </c>
      <c r="C12" s="209">
        <v>21322606</v>
      </c>
      <c r="D12" s="210">
        <v>100</v>
      </c>
      <c r="E12" s="211">
        <v>3650383</v>
      </c>
      <c r="F12" s="210">
        <v>17.12</v>
      </c>
      <c r="G12" s="211">
        <v>3384643</v>
      </c>
      <c r="H12" s="210">
        <v>15.87</v>
      </c>
      <c r="I12" s="211">
        <v>2494678</v>
      </c>
      <c r="J12" s="210">
        <v>11.7</v>
      </c>
      <c r="K12" s="211">
        <v>11792902</v>
      </c>
      <c r="L12" s="212">
        <v>55.31</v>
      </c>
    </row>
    <row r="13" spans="1:15" ht="13.5" customHeight="1" x14ac:dyDescent="0.15">
      <c r="A13" s="17">
        <v>2016</v>
      </c>
      <c r="B13" s="121">
        <v>28</v>
      </c>
      <c r="C13" s="209">
        <v>21152374</v>
      </c>
      <c r="D13" s="210">
        <v>100</v>
      </c>
      <c r="E13" s="211">
        <v>3601388</v>
      </c>
      <c r="F13" s="210">
        <v>17.03</v>
      </c>
      <c r="G13" s="211">
        <v>3439421</v>
      </c>
      <c r="H13" s="210">
        <v>16.260000000000002</v>
      </c>
      <c r="I13" s="211">
        <v>2539375</v>
      </c>
      <c r="J13" s="210">
        <v>12</v>
      </c>
      <c r="K13" s="211">
        <v>11572190</v>
      </c>
      <c r="L13" s="212">
        <v>54.71</v>
      </c>
    </row>
    <row r="14" spans="1:15" ht="13.5" customHeight="1" x14ac:dyDescent="0.15">
      <c r="A14" s="17">
        <v>2017</v>
      </c>
      <c r="B14" s="121">
        <v>29</v>
      </c>
      <c r="C14" s="209">
        <v>20979117</v>
      </c>
      <c r="D14" s="210">
        <v>100</v>
      </c>
      <c r="E14" s="211">
        <v>3647172</v>
      </c>
      <c r="F14" s="210">
        <v>17.39</v>
      </c>
      <c r="G14" s="211">
        <v>3357672</v>
      </c>
      <c r="H14" s="210">
        <v>16</v>
      </c>
      <c r="I14" s="211">
        <v>2363225</v>
      </c>
      <c r="J14" s="210">
        <v>11.26</v>
      </c>
      <c r="K14" s="211">
        <v>11611048</v>
      </c>
      <c r="L14" s="212">
        <v>55.35</v>
      </c>
    </row>
    <row r="15" spans="1:15" ht="13.5" customHeight="1" x14ac:dyDescent="0.15">
      <c r="A15" s="17">
        <v>2018</v>
      </c>
      <c r="B15" s="121">
        <v>30</v>
      </c>
      <c r="C15" s="209">
        <v>21134931</v>
      </c>
      <c r="D15" s="210">
        <v>100</v>
      </c>
      <c r="E15" s="211">
        <v>3674952</v>
      </c>
      <c r="F15" s="210">
        <v>17.39</v>
      </c>
      <c r="G15" s="211">
        <v>3396902</v>
      </c>
      <c r="H15" s="210">
        <v>16.07</v>
      </c>
      <c r="I15" s="211">
        <v>1788339</v>
      </c>
      <c r="J15" s="210">
        <v>8.4600000000000009</v>
      </c>
      <c r="K15" s="211">
        <v>12274738</v>
      </c>
      <c r="L15" s="212">
        <v>58.08</v>
      </c>
      <c r="O15" s="12"/>
    </row>
    <row r="16" spans="1:15" ht="13.5" customHeight="1" x14ac:dyDescent="0.15">
      <c r="A16" s="17">
        <v>2019</v>
      </c>
      <c r="B16" s="121" t="s">
        <v>85</v>
      </c>
      <c r="C16" s="213">
        <v>24742456</v>
      </c>
      <c r="D16" s="214">
        <v>100</v>
      </c>
      <c r="E16" s="215">
        <v>3521875</v>
      </c>
      <c r="F16" s="214">
        <v>14.234136659675176</v>
      </c>
      <c r="G16" s="215">
        <v>3980193</v>
      </c>
      <c r="H16" s="214">
        <v>16.086491171288735</v>
      </c>
      <c r="I16" s="215">
        <v>2601523</v>
      </c>
      <c r="J16" s="214">
        <v>10.514408917206925</v>
      </c>
      <c r="K16" s="215">
        <v>14638865</v>
      </c>
      <c r="L16" s="216">
        <v>59.164963251829164</v>
      </c>
      <c r="O16" s="12"/>
    </row>
    <row r="17" spans="1:15" ht="13.5" customHeight="1" x14ac:dyDescent="0.15">
      <c r="A17" s="184">
        <v>2020</v>
      </c>
      <c r="B17" s="36">
        <v>2</v>
      </c>
      <c r="C17" s="251">
        <v>33303225</v>
      </c>
      <c r="D17" s="252">
        <f>F17+H17+J17+L17</f>
        <v>100</v>
      </c>
      <c r="E17" s="253">
        <v>4380640</v>
      </c>
      <c r="F17" s="254">
        <f>E17/$C$17*100</f>
        <v>13.153801170907622</v>
      </c>
      <c r="G17" s="253">
        <v>3683129</v>
      </c>
      <c r="H17" s="254">
        <f>G17/$C$17*100</f>
        <v>11.059376381716786</v>
      </c>
      <c r="I17" s="253">
        <v>5693737</v>
      </c>
      <c r="J17" s="254">
        <f>I17/$C$17*100</f>
        <v>17.096653552321133</v>
      </c>
      <c r="K17" s="253">
        <v>19545719</v>
      </c>
      <c r="L17" s="255">
        <f>K17/$C$17*100</f>
        <v>58.690168895054462</v>
      </c>
      <c r="O17" s="12"/>
    </row>
    <row r="18" spans="1:15" ht="13.5" customHeight="1" x14ac:dyDescent="0.15">
      <c r="C18" s="12"/>
      <c r="L18" s="6" t="s">
        <v>67</v>
      </c>
    </row>
    <row r="19" spans="1:15" ht="13.5" customHeight="1" x14ac:dyDescent="0.15">
      <c r="C19" s="102"/>
      <c r="I19" s="116"/>
    </row>
    <row r="20" spans="1:15" x14ac:dyDescent="0.15">
      <c r="I20" s="116"/>
    </row>
  </sheetData>
  <sheetProtection selectLockedCells="1"/>
  <mergeCells count="6">
    <mergeCell ref="A5:B7"/>
    <mergeCell ref="I5:J5"/>
    <mergeCell ref="K5:L5"/>
    <mergeCell ref="C5:D5"/>
    <mergeCell ref="E5:F5"/>
    <mergeCell ref="G5:H5"/>
  </mergeCells>
  <phoneticPr fontId="2"/>
  <pageMargins left="0.75" right="0.75" top="1" bottom="1" header="0.51200000000000001" footer="0.51200000000000001"/>
  <pageSetup paperSize="9" scale="97" orientation="portrait" verticalDpi="400" r:id="rId1"/>
  <headerFooter alignWithMargins="0"/>
  <ignoredErrors>
    <ignoredError sqref="D17 F17 H17 J17 L1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27"/>
  <sheetViews>
    <sheetView showGridLines="0" zoomScaleNormal="100" workbookViewId="0">
      <selection activeCell="L9" sqref="L9"/>
    </sheetView>
  </sheetViews>
  <sheetFormatPr defaultRowHeight="13.5" x14ac:dyDescent="0.15"/>
  <cols>
    <col min="1" max="1" width="6.25" style="4" customWidth="1"/>
    <col min="2" max="2" width="8.75" style="4" customWidth="1"/>
    <col min="3" max="10" width="9.375" style="4" customWidth="1"/>
    <col min="11" max="16384" width="9" style="4"/>
  </cols>
  <sheetData>
    <row r="1" spans="1:12" customFormat="1" ht="22.5" customHeight="1" x14ac:dyDescent="0.15">
      <c r="A1" s="219" t="s">
        <v>158</v>
      </c>
    </row>
    <row r="2" spans="1:12" s="221" customFormat="1" ht="37.5" customHeight="1" x14ac:dyDescent="0.15">
      <c r="A2" s="220" t="s">
        <v>142</v>
      </c>
    </row>
    <row r="3" spans="1:12" s="85" customFormat="1" ht="22.5" customHeight="1" x14ac:dyDescent="0.15">
      <c r="A3" s="82" t="s">
        <v>81</v>
      </c>
      <c r="C3" s="82"/>
      <c r="D3" s="82"/>
      <c r="E3" s="82"/>
      <c r="F3" s="82"/>
      <c r="G3" s="82"/>
      <c r="H3" s="295" t="s">
        <v>66</v>
      </c>
      <c r="I3" s="295"/>
      <c r="J3" s="295"/>
    </row>
    <row r="4" spans="1:12" s="85" customFormat="1" ht="7.5" customHeight="1" x14ac:dyDescent="0.15">
      <c r="C4" s="88"/>
      <c r="D4" s="88"/>
      <c r="E4" s="88"/>
      <c r="F4" s="88"/>
      <c r="G4" s="88"/>
      <c r="H4" s="296"/>
      <c r="I4" s="296"/>
      <c r="J4" s="296"/>
    </row>
    <row r="5" spans="1:12" ht="13.5" customHeight="1" x14ac:dyDescent="0.15">
      <c r="A5" s="280" t="s">
        <v>76</v>
      </c>
      <c r="B5" s="282"/>
      <c r="C5" s="299" t="s">
        <v>47</v>
      </c>
      <c r="D5" s="278"/>
      <c r="E5" s="278"/>
      <c r="F5" s="278"/>
      <c r="G5" s="278" t="s">
        <v>48</v>
      </c>
      <c r="H5" s="278"/>
      <c r="I5" s="278"/>
      <c r="J5" s="279"/>
    </row>
    <row r="6" spans="1:12" ht="13.5" customHeight="1" x14ac:dyDescent="0.15">
      <c r="A6" s="297"/>
      <c r="B6" s="298"/>
      <c r="C6" s="300" t="s">
        <v>49</v>
      </c>
      <c r="D6" s="301"/>
      <c r="E6" s="301" t="s">
        <v>50</v>
      </c>
      <c r="F6" s="301"/>
      <c r="G6" s="301" t="s">
        <v>51</v>
      </c>
      <c r="H6" s="301" t="s">
        <v>52</v>
      </c>
      <c r="I6" s="301" t="s">
        <v>53</v>
      </c>
      <c r="J6" s="303"/>
    </row>
    <row r="7" spans="1:12" ht="27" customHeight="1" x14ac:dyDescent="0.15">
      <c r="A7" s="281"/>
      <c r="B7" s="283"/>
      <c r="C7" s="19" t="s">
        <v>51</v>
      </c>
      <c r="D7" s="18" t="s">
        <v>52</v>
      </c>
      <c r="E7" s="18" t="s">
        <v>51</v>
      </c>
      <c r="F7" s="18" t="s">
        <v>52</v>
      </c>
      <c r="G7" s="302"/>
      <c r="H7" s="302"/>
      <c r="I7" s="18" t="s">
        <v>54</v>
      </c>
      <c r="J7" s="196" t="s">
        <v>101</v>
      </c>
    </row>
    <row r="8" spans="1:12" ht="13.5" customHeight="1" x14ac:dyDescent="0.15">
      <c r="A8" s="146">
        <v>2011</v>
      </c>
      <c r="B8" s="119" t="s">
        <v>129</v>
      </c>
      <c r="C8" s="24">
        <v>14825</v>
      </c>
      <c r="D8" s="20">
        <v>11583</v>
      </c>
      <c r="E8" s="20">
        <v>937646</v>
      </c>
      <c r="F8" s="20">
        <v>219482</v>
      </c>
      <c r="G8" s="20">
        <v>73596</v>
      </c>
      <c r="H8" s="20">
        <v>1552</v>
      </c>
      <c r="I8" s="20">
        <v>3074463</v>
      </c>
      <c r="J8" s="25">
        <v>69805</v>
      </c>
      <c r="L8" s="77"/>
    </row>
    <row r="9" spans="1:12" ht="13.5" customHeight="1" x14ac:dyDescent="0.15">
      <c r="A9" s="17">
        <v>2012</v>
      </c>
      <c r="B9" s="121">
        <v>24</v>
      </c>
      <c r="C9" s="24">
        <v>14831</v>
      </c>
      <c r="D9" s="20">
        <v>11735</v>
      </c>
      <c r="E9" s="20">
        <v>947844</v>
      </c>
      <c r="F9" s="20">
        <v>219565</v>
      </c>
      <c r="G9" s="20">
        <v>77322</v>
      </c>
      <c r="H9" s="20">
        <v>1804</v>
      </c>
      <c r="I9" s="20">
        <v>3074463</v>
      </c>
      <c r="J9" s="25">
        <v>70895</v>
      </c>
    </row>
    <row r="10" spans="1:12" ht="13.5" customHeight="1" x14ac:dyDescent="0.15">
      <c r="A10" s="17">
        <v>2013</v>
      </c>
      <c r="B10" s="121">
        <v>25</v>
      </c>
      <c r="C10" s="24">
        <v>14832</v>
      </c>
      <c r="D10" s="20">
        <v>11735</v>
      </c>
      <c r="E10" s="20">
        <v>951851</v>
      </c>
      <c r="F10" s="20">
        <v>219647</v>
      </c>
      <c r="G10" s="20">
        <v>109070</v>
      </c>
      <c r="H10" s="20">
        <v>1869</v>
      </c>
      <c r="I10" s="20">
        <v>3074463</v>
      </c>
      <c r="J10" s="25">
        <v>72055</v>
      </c>
    </row>
    <row r="11" spans="1:12" ht="13.5" customHeight="1" x14ac:dyDescent="0.15">
      <c r="A11" s="17">
        <v>2014</v>
      </c>
      <c r="B11" s="121">
        <v>26</v>
      </c>
      <c r="C11" s="28">
        <v>14834</v>
      </c>
      <c r="D11" s="35">
        <v>11750</v>
      </c>
      <c r="E11" s="35">
        <v>946229</v>
      </c>
      <c r="F11" s="35">
        <v>220433</v>
      </c>
      <c r="G11" s="35">
        <v>115719</v>
      </c>
      <c r="H11" s="35">
        <v>3014</v>
      </c>
      <c r="I11" s="35">
        <v>3074463</v>
      </c>
      <c r="J11" s="29">
        <v>72909</v>
      </c>
    </row>
    <row r="12" spans="1:12" ht="13.5" customHeight="1" x14ac:dyDescent="0.15">
      <c r="A12" s="17">
        <v>2015</v>
      </c>
      <c r="B12" s="121">
        <v>27</v>
      </c>
      <c r="C12" s="28">
        <v>15196</v>
      </c>
      <c r="D12" s="35">
        <v>11750</v>
      </c>
      <c r="E12" s="35">
        <v>944084</v>
      </c>
      <c r="F12" s="35">
        <v>220063</v>
      </c>
      <c r="G12" s="35">
        <v>111991</v>
      </c>
      <c r="H12" s="35">
        <v>3245</v>
      </c>
      <c r="I12" s="35">
        <v>3074463</v>
      </c>
      <c r="J12" s="29">
        <v>74066</v>
      </c>
    </row>
    <row r="13" spans="1:12" ht="13.5" customHeight="1" x14ac:dyDescent="0.15">
      <c r="A13" s="17">
        <v>2016</v>
      </c>
      <c r="B13" s="121">
        <v>28</v>
      </c>
      <c r="C13" s="28">
        <v>15687</v>
      </c>
      <c r="D13" s="35">
        <v>11808</v>
      </c>
      <c r="E13" s="35">
        <v>944290</v>
      </c>
      <c r="F13" s="35">
        <v>219685</v>
      </c>
      <c r="G13" s="35">
        <v>111514</v>
      </c>
      <c r="H13" s="35">
        <v>3364</v>
      </c>
      <c r="I13" s="35">
        <v>3074463</v>
      </c>
      <c r="J13" s="29">
        <v>75051</v>
      </c>
    </row>
    <row r="14" spans="1:12" ht="13.5" customHeight="1" x14ac:dyDescent="0.15">
      <c r="A14" s="17">
        <v>2017</v>
      </c>
      <c r="B14" s="121">
        <v>29</v>
      </c>
      <c r="C14" s="28">
        <v>16728</v>
      </c>
      <c r="D14" s="35">
        <v>13445</v>
      </c>
      <c r="E14" s="35">
        <v>1486889</v>
      </c>
      <c r="F14" s="35">
        <v>215370</v>
      </c>
      <c r="G14" s="35">
        <v>186118</v>
      </c>
      <c r="H14" s="35">
        <v>7078</v>
      </c>
      <c r="I14" s="35">
        <v>3242800</v>
      </c>
      <c r="J14" s="29">
        <v>75375</v>
      </c>
    </row>
    <row r="15" spans="1:12" ht="13.5" customHeight="1" x14ac:dyDescent="0.15">
      <c r="A15" s="17">
        <v>2018</v>
      </c>
      <c r="B15" s="121">
        <v>30</v>
      </c>
      <c r="C15" s="28">
        <v>16728</v>
      </c>
      <c r="D15" s="35">
        <v>13427</v>
      </c>
      <c r="E15" s="35">
        <v>1490239</v>
      </c>
      <c r="F15" s="35">
        <v>215385</v>
      </c>
      <c r="G15" s="35">
        <v>186118</v>
      </c>
      <c r="H15" s="35">
        <v>7078</v>
      </c>
      <c r="I15" s="35">
        <v>3242800</v>
      </c>
      <c r="J15" s="29">
        <v>75961</v>
      </c>
    </row>
    <row r="16" spans="1:12" ht="13.5" customHeight="1" x14ac:dyDescent="0.15">
      <c r="A16" s="17">
        <v>2019</v>
      </c>
      <c r="B16" s="121" t="s">
        <v>85</v>
      </c>
      <c r="C16" s="43">
        <v>16728</v>
      </c>
      <c r="D16" s="45">
        <v>13426</v>
      </c>
      <c r="E16" s="45">
        <v>1489148</v>
      </c>
      <c r="F16" s="45">
        <v>214739</v>
      </c>
      <c r="G16" s="45">
        <v>184590</v>
      </c>
      <c r="H16" s="45">
        <v>6770</v>
      </c>
      <c r="I16" s="45">
        <v>3187200</v>
      </c>
      <c r="J16" s="44">
        <v>73337</v>
      </c>
    </row>
    <row r="17" spans="1:10" s="103" customFormat="1" ht="13.5" customHeight="1" x14ac:dyDescent="0.15">
      <c r="A17" s="194">
        <v>2020</v>
      </c>
      <c r="B17" s="195">
        <v>2</v>
      </c>
      <c r="C17" s="256">
        <v>17486</v>
      </c>
      <c r="D17" s="257">
        <v>13426</v>
      </c>
      <c r="E17" s="257">
        <v>1491544</v>
      </c>
      <c r="F17" s="257">
        <v>218672</v>
      </c>
      <c r="G17" s="257">
        <v>183238</v>
      </c>
      <c r="H17" s="257">
        <v>3494</v>
      </c>
      <c r="I17" s="257">
        <v>3187200</v>
      </c>
      <c r="J17" s="258">
        <v>75406</v>
      </c>
    </row>
    <row r="18" spans="1:10" x14ac:dyDescent="0.15">
      <c r="B18" s="1"/>
      <c r="C18" s="1"/>
      <c r="D18" s="1"/>
      <c r="E18" s="1"/>
      <c r="F18" s="1"/>
      <c r="G18" s="1"/>
      <c r="H18" s="1"/>
      <c r="I18" s="1"/>
      <c r="J18" s="3" t="s">
        <v>67</v>
      </c>
    </row>
    <row r="19" spans="1:10" x14ac:dyDescent="0.15">
      <c r="E19" s="8"/>
      <c r="F19" s="8"/>
    </row>
    <row r="20" spans="1:10" x14ac:dyDescent="0.15">
      <c r="C20" s="117"/>
      <c r="D20" s="117"/>
      <c r="E20" s="118"/>
      <c r="F20" s="117"/>
      <c r="G20" s="117"/>
      <c r="H20" s="118"/>
      <c r="I20" s="117"/>
      <c r="J20" s="117"/>
    </row>
    <row r="21" spans="1:10" x14ac:dyDescent="0.15">
      <c r="E21" s="8"/>
      <c r="F21" s="8"/>
    </row>
    <row r="22" spans="1:10" x14ac:dyDescent="0.15">
      <c r="E22" s="8"/>
      <c r="F22" s="8"/>
    </row>
    <row r="23" spans="1:10" x14ac:dyDescent="0.15">
      <c r="E23" s="8"/>
      <c r="F23" s="8"/>
    </row>
    <row r="24" spans="1:10" x14ac:dyDescent="0.15">
      <c r="E24" s="8"/>
      <c r="F24" s="8"/>
    </row>
    <row r="25" spans="1:10" x14ac:dyDescent="0.15">
      <c r="E25" s="8"/>
      <c r="F25" s="8"/>
    </row>
    <row r="26" spans="1:10" x14ac:dyDescent="0.15">
      <c r="E26" s="8"/>
      <c r="F26" s="8"/>
    </row>
    <row r="27" spans="1:10" x14ac:dyDescent="0.15">
      <c r="E27" s="8"/>
      <c r="F27" s="8"/>
    </row>
  </sheetData>
  <sheetProtection selectLockedCells="1"/>
  <mergeCells count="9">
    <mergeCell ref="H3:J4"/>
    <mergeCell ref="A5:B7"/>
    <mergeCell ref="C5:F5"/>
    <mergeCell ref="G5:J5"/>
    <mergeCell ref="C6:D6"/>
    <mergeCell ref="E6:F6"/>
    <mergeCell ref="G6:G7"/>
    <mergeCell ref="H6:H7"/>
    <mergeCell ref="I6:J6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3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" x14ac:dyDescent="0.15"/>
  <cols>
    <col min="1" max="1" width="30" style="1" customWidth="1"/>
    <col min="2" max="7" width="10" style="1" customWidth="1"/>
    <col min="8" max="8" width="9" style="1"/>
    <col min="9" max="9" width="9.25" style="1" bestFit="1" customWidth="1"/>
    <col min="10" max="16384" width="9" style="1"/>
  </cols>
  <sheetData>
    <row r="1" spans="1:9" customFormat="1" ht="22.5" customHeight="1" x14ac:dyDescent="0.15">
      <c r="A1" s="219" t="s">
        <v>158</v>
      </c>
    </row>
    <row r="2" spans="1:9" s="221" customFormat="1" ht="37.5" customHeight="1" x14ac:dyDescent="0.15">
      <c r="A2" s="220" t="s">
        <v>142</v>
      </c>
    </row>
    <row r="3" spans="1:9" s="84" customFormat="1" ht="22.5" customHeight="1" x14ac:dyDescent="0.15">
      <c r="A3" s="82" t="s">
        <v>82</v>
      </c>
      <c r="B3" s="83"/>
      <c r="C3" s="83"/>
      <c r="D3" s="83"/>
      <c r="E3" s="83"/>
      <c r="F3" s="83"/>
      <c r="G3" s="295" t="s">
        <v>63</v>
      </c>
    </row>
    <row r="4" spans="1:9" s="84" customFormat="1" ht="7.5" customHeight="1" x14ac:dyDescent="0.15">
      <c r="B4" s="88"/>
      <c r="C4" s="88"/>
      <c r="D4" s="88"/>
      <c r="E4" s="88"/>
      <c r="F4" s="88"/>
      <c r="G4" s="296"/>
    </row>
    <row r="5" spans="1:9" ht="13.5" customHeight="1" x14ac:dyDescent="0.15">
      <c r="A5" s="304" t="s">
        <v>55</v>
      </c>
      <c r="B5" s="199" t="s">
        <v>102</v>
      </c>
      <c r="C5" s="197" t="s">
        <v>103</v>
      </c>
      <c r="D5" s="197" t="s">
        <v>135</v>
      </c>
      <c r="E5" s="309" t="s">
        <v>137</v>
      </c>
      <c r="F5" s="309"/>
      <c r="G5" s="310"/>
    </row>
    <row r="6" spans="1:9" ht="6.75" customHeight="1" x14ac:dyDescent="0.15">
      <c r="A6" s="305"/>
      <c r="B6" s="307" t="s">
        <v>105</v>
      </c>
      <c r="C6" s="308" t="s">
        <v>106</v>
      </c>
      <c r="D6" s="308" t="s">
        <v>136</v>
      </c>
      <c r="E6" s="311"/>
      <c r="F6" s="311"/>
      <c r="G6" s="312"/>
    </row>
    <row r="7" spans="1:9" ht="6.75" customHeight="1" x14ac:dyDescent="0.15">
      <c r="A7" s="305"/>
      <c r="B7" s="307"/>
      <c r="C7" s="308"/>
      <c r="D7" s="308"/>
      <c r="E7" s="315" t="s">
        <v>56</v>
      </c>
      <c r="F7" s="315" t="s">
        <v>57</v>
      </c>
      <c r="G7" s="313" t="s">
        <v>58</v>
      </c>
    </row>
    <row r="8" spans="1:9" ht="13.5" customHeight="1" x14ac:dyDescent="0.15">
      <c r="A8" s="306"/>
      <c r="B8" s="200" t="s">
        <v>104</v>
      </c>
      <c r="C8" s="198" t="s">
        <v>104</v>
      </c>
      <c r="D8" s="198" t="s">
        <v>104</v>
      </c>
      <c r="E8" s="316"/>
      <c r="F8" s="316"/>
      <c r="G8" s="314"/>
    </row>
    <row r="9" spans="1:9" ht="13.5" customHeight="1" x14ac:dyDescent="0.15">
      <c r="A9" s="97" t="s">
        <v>107</v>
      </c>
      <c r="B9" s="64">
        <v>8173256</v>
      </c>
      <c r="C9" s="64">
        <v>7617033</v>
      </c>
      <c r="D9" s="64">
        <v>7696524</v>
      </c>
      <c r="E9" s="259">
        <v>3290600</v>
      </c>
      <c r="F9" s="259">
        <v>1154293</v>
      </c>
      <c r="G9" s="260">
        <v>9832831</v>
      </c>
      <c r="I9" s="78"/>
    </row>
    <row r="10" spans="1:9" ht="13.5" customHeight="1" x14ac:dyDescent="0.15">
      <c r="A10" s="201" t="s">
        <v>108</v>
      </c>
      <c r="B10" s="99">
        <v>3552838</v>
      </c>
      <c r="C10" s="99">
        <v>3070280</v>
      </c>
      <c r="D10" s="99">
        <v>2745864</v>
      </c>
      <c r="E10" s="261">
        <v>326500</v>
      </c>
      <c r="F10" s="261">
        <v>514652</v>
      </c>
      <c r="G10" s="262">
        <v>2557712</v>
      </c>
      <c r="H10" s="12"/>
      <c r="I10" s="5"/>
    </row>
    <row r="11" spans="1:9" ht="13.5" customHeight="1" x14ac:dyDescent="0.15">
      <c r="A11" s="201" t="s">
        <v>109</v>
      </c>
      <c r="B11" s="68">
        <v>351463</v>
      </c>
      <c r="C11" s="68">
        <v>298440</v>
      </c>
      <c r="D11" s="68">
        <v>268311</v>
      </c>
      <c r="E11" s="261">
        <v>104800</v>
      </c>
      <c r="F11" s="261">
        <v>61014</v>
      </c>
      <c r="G11" s="262">
        <v>312097</v>
      </c>
      <c r="I11" s="5"/>
    </row>
    <row r="12" spans="1:9" ht="13.5" customHeight="1" x14ac:dyDescent="0.15">
      <c r="A12" s="201" t="s">
        <v>110</v>
      </c>
      <c r="B12" s="99">
        <v>1395575</v>
      </c>
      <c r="C12" s="99">
        <v>1457257</v>
      </c>
      <c r="D12" s="99">
        <v>1846332</v>
      </c>
      <c r="E12" s="261">
        <v>2039400</v>
      </c>
      <c r="F12" s="261">
        <v>190938</v>
      </c>
      <c r="G12" s="262">
        <v>3694794</v>
      </c>
      <c r="I12" s="5"/>
    </row>
    <row r="13" spans="1:9" ht="13.5" customHeight="1" x14ac:dyDescent="0.15">
      <c r="A13" s="201" t="s">
        <v>111</v>
      </c>
      <c r="B13" s="68">
        <v>422484</v>
      </c>
      <c r="C13" s="68">
        <v>355446</v>
      </c>
      <c r="D13" s="68">
        <v>295697</v>
      </c>
      <c r="E13" s="261">
        <v>0</v>
      </c>
      <c r="F13" s="261">
        <v>55734</v>
      </c>
      <c r="G13" s="262">
        <v>239963</v>
      </c>
      <c r="I13" s="5"/>
    </row>
    <row r="14" spans="1:9" ht="13.5" customHeight="1" x14ac:dyDescent="0.15">
      <c r="A14" s="201" t="s">
        <v>112</v>
      </c>
      <c r="B14" s="99">
        <v>722035</v>
      </c>
      <c r="C14" s="99">
        <v>598727</v>
      </c>
      <c r="D14" s="99">
        <v>481766</v>
      </c>
      <c r="E14" s="261">
        <v>58900</v>
      </c>
      <c r="F14" s="261">
        <v>118164</v>
      </c>
      <c r="G14" s="262">
        <v>422502</v>
      </c>
      <c r="I14" s="5"/>
    </row>
    <row r="15" spans="1:9" ht="13.5" customHeight="1" x14ac:dyDescent="0.15">
      <c r="A15" s="201" t="s">
        <v>170</v>
      </c>
      <c r="B15" s="99">
        <v>683039</v>
      </c>
      <c r="C15" s="99">
        <v>571623</v>
      </c>
      <c r="D15" s="99">
        <v>459154</v>
      </c>
      <c r="E15" s="264">
        <v>13400</v>
      </c>
      <c r="F15" s="261">
        <v>103623</v>
      </c>
      <c r="G15" s="262">
        <v>368931</v>
      </c>
      <c r="I15" s="5"/>
    </row>
    <row r="16" spans="1:9" ht="13.5" customHeight="1" x14ac:dyDescent="0.15">
      <c r="A16" s="201" t="s">
        <v>169</v>
      </c>
      <c r="B16" s="99">
        <v>0</v>
      </c>
      <c r="C16" s="99">
        <v>18100</v>
      </c>
      <c r="D16" s="99">
        <v>28700</v>
      </c>
      <c r="E16" s="264">
        <v>7300</v>
      </c>
      <c r="F16" s="261">
        <v>0</v>
      </c>
      <c r="G16" s="262">
        <v>36000</v>
      </c>
      <c r="I16" s="5"/>
    </row>
    <row r="17" spans="1:9" ht="13.5" customHeight="1" x14ac:dyDescent="0.15">
      <c r="A17" s="201" t="s">
        <v>168</v>
      </c>
      <c r="B17" s="99">
        <v>0</v>
      </c>
      <c r="C17" s="99">
        <v>1400</v>
      </c>
      <c r="D17" s="99">
        <v>6600</v>
      </c>
      <c r="E17" s="263">
        <v>0</v>
      </c>
      <c r="F17" s="261">
        <v>0</v>
      </c>
      <c r="G17" s="262">
        <v>6600</v>
      </c>
      <c r="I17" s="5"/>
    </row>
    <row r="18" spans="1:9" ht="13.5" customHeight="1" x14ac:dyDescent="0.15">
      <c r="A18" s="201" t="s">
        <v>167</v>
      </c>
      <c r="B18" s="99">
        <v>321389</v>
      </c>
      <c r="C18" s="99">
        <v>283323</v>
      </c>
      <c r="D18" s="99">
        <v>257545</v>
      </c>
      <c r="E18" s="261">
        <v>11300</v>
      </c>
      <c r="F18" s="261">
        <v>52768</v>
      </c>
      <c r="G18" s="262">
        <v>216077</v>
      </c>
      <c r="I18" s="5"/>
    </row>
    <row r="19" spans="1:9" ht="13.5" customHeight="1" x14ac:dyDescent="0.15">
      <c r="A19" s="201" t="s">
        <v>166</v>
      </c>
      <c r="B19" s="99">
        <v>349</v>
      </c>
      <c r="C19" s="99">
        <v>0</v>
      </c>
      <c r="D19" s="99">
        <v>0</v>
      </c>
      <c r="E19" s="263">
        <v>0</v>
      </c>
      <c r="F19" s="261">
        <v>0</v>
      </c>
      <c r="G19" s="262">
        <v>0</v>
      </c>
      <c r="I19" s="5"/>
    </row>
    <row r="20" spans="1:9" ht="13.5" customHeight="1" x14ac:dyDescent="0.15">
      <c r="A20" s="201" t="s">
        <v>165</v>
      </c>
      <c r="B20" s="68">
        <v>4779</v>
      </c>
      <c r="C20" s="68">
        <v>3831</v>
      </c>
      <c r="D20" s="68">
        <v>2879</v>
      </c>
      <c r="E20" s="263">
        <v>0</v>
      </c>
      <c r="F20" s="263">
        <v>956</v>
      </c>
      <c r="G20" s="262">
        <v>1923</v>
      </c>
      <c r="I20" s="5"/>
    </row>
    <row r="21" spans="1:9" ht="13.5" customHeight="1" x14ac:dyDescent="0.15">
      <c r="A21" s="201" t="s">
        <v>164</v>
      </c>
      <c r="B21" s="99">
        <v>3600</v>
      </c>
      <c r="C21" s="99">
        <v>36200</v>
      </c>
      <c r="D21" s="99">
        <v>171000</v>
      </c>
      <c r="E21" s="264">
        <v>168200</v>
      </c>
      <c r="F21" s="261">
        <v>0</v>
      </c>
      <c r="G21" s="262">
        <v>339200</v>
      </c>
      <c r="I21" s="5"/>
    </row>
    <row r="22" spans="1:9" ht="13.5" customHeight="1" x14ac:dyDescent="0.15">
      <c r="A22" s="201" t="s">
        <v>163</v>
      </c>
      <c r="B22" s="68">
        <v>519634</v>
      </c>
      <c r="C22" s="68">
        <v>511324</v>
      </c>
      <c r="D22" s="68">
        <v>501233</v>
      </c>
      <c r="E22" s="264">
        <v>196000</v>
      </c>
      <c r="F22" s="261">
        <v>23183</v>
      </c>
      <c r="G22" s="262">
        <v>674050</v>
      </c>
      <c r="I22" s="5"/>
    </row>
    <row r="23" spans="1:9" ht="13.5" customHeight="1" x14ac:dyDescent="0.15">
      <c r="A23" s="201" t="s">
        <v>162</v>
      </c>
      <c r="B23" s="99">
        <v>196071</v>
      </c>
      <c r="C23" s="99">
        <v>411082</v>
      </c>
      <c r="D23" s="99">
        <v>631443</v>
      </c>
      <c r="E23" s="261">
        <v>364800</v>
      </c>
      <c r="F23" s="264">
        <v>33261</v>
      </c>
      <c r="G23" s="262">
        <v>962982</v>
      </c>
      <c r="I23" s="5"/>
    </row>
    <row r="24" spans="1:9" ht="13.5" customHeight="1" x14ac:dyDescent="0.15">
      <c r="A24" s="98" t="s">
        <v>59</v>
      </c>
      <c r="B24" s="68">
        <v>700</v>
      </c>
      <c r="C24" s="68">
        <v>700</v>
      </c>
      <c r="D24" s="68">
        <v>126700</v>
      </c>
      <c r="E24" s="261">
        <v>89900</v>
      </c>
      <c r="F24" s="261">
        <v>87</v>
      </c>
      <c r="G24" s="262">
        <v>216513</v>
      </c>
      <c r="I24" s="5"/>
    </row>
    <row r="25" spans="1:9" ht="13.5" customHeight="1" x14ac:dyDescent="0.15">
      <c r="A25" s="201" t="s">
        <v>108</v>
      </c>
      <c r="B25" s="99">
        <v>0</v>
      </c>
      <c r="C25" s="99">
        <v>0</v>
      </c>
      <c r="D25" s="99">
        <v>116600</v>
      </c>
      <c r="E25" s="261">
        <v>36400</v>
      </c>
      <c r="F25" s="261">
        <v>0</v>
      </c>
      <c r="G25" s="262">
        <v>153000</v>
      </c>
      <c r="I25" s="5"/>
    </row>
    <row r="26" spans="1:9" ht="13.5" customHeight="1" x14ac:dyDescent="0.15">
      <c r="A26" s="201" t="s">
        <v>109</v>
      </c>
      <c r="B26" s="68">
        <v>700</v>
      </c>
      <c r="C26" s="68">
        <v>700</v>
      </c>
      <c r="D26" s="68">
        <v>10100</v>
      </c>
      <c r="E26" s="261">
        <v>53500</v>
      </c>
      <c r="F26" s="263">
        <v>87</v>
      </c>
      <c r="G26" s="262">
        <v>63513</v>
      </c>
      <c r="I26" s="5"/>
    </row>
    <row r="27" spans="1:9" ht="13.5" customHeight="1" x14ac:dyDescent="0.15">
      <c r="A27" s="98" t="s">
        <v>60</v>
      </c>
      <c r="B27" s="68">
        <v>8667959</v>
      </c>
      <c r="C27" s="68">
        <v>8824634</v>
      </c>
      <c r="D27" s="68">
        <v>8791313</v>
      </c>
      <c r="E27" s="261">
        <v>651600</v>
      </c>
      <c r="F27" s="261">
        <v>651841</v>
      </c>
      <c r="G27" s="262">
        <v>8791072</v>
      </c>
      <c r="I27" s="5"/>
    </row>
    <row r="28" spans="1:9" ht="13.5" customHeight="1" x14ac:dyDescent="0.15">
      <c r="A28" s="201" t="s">
        <v>139</v>
      </c>
      <c r="B28" s="68">
        <v>188312</v>
      </c>
      <c r="C28" s="68">
        <v>139041</v>
      </c>
      <c r="D28" s="68">
        <v>106405</v>
      </c>
      <c r="E28" s="261">
        <v>0</v>
      </c>
      <c r="F28" s="261">
        <v>27965</v>
      </c>
      <c r="G28" s="262">
        <v>78440</v>
      </c>
      <c r="I28" s="5"/>
    </row>
    <row r="29" spans="1:9" ht="13.5" customHeight="1" x14ac:dyDescent="0.15">
      <c r="A29" s="201" t="s">
        <v>140</v>
      </c>
      <c r="B29" s="68">
        <v>8479647</v>
      </c>
      <c r="C29" s="68">
        <v>8685593</v>
      </c>
      <c r="D29" s="68">
        <v>8684908</v>
      </c>
      <c r="E29" s="261">
        <v>599000</v>
      </c>
      <c r="F29" s="264">
        <v>623876</v>
      </c>
      <c r="G29" s="262">
        <v>8660032</v>
      </c>
      <c r="I29" s="5"/>
    </row>
    <row r="30" spans="1:9" ht="13.5" customHeight="1" x14ac:dyDescent="0.15">
      <c r="A30" s="201" t="s">
        <v>141</v>
      </c>
      <c r="B30" s="100">
        <v>0</v>
      </c>
      <c r="C30" s="100">
        <v>0</v>
      </c>
      <c r="D30" s="100">
        <v>0</v>
      </c>
      <c r="E30" s="265">
        <v>52600</v>
      </c>
      <c r="F30" s="265">
        <v>0</v>
      </c>
      <c r="G30" s="266">
        <v>52600</v>
      </c>
      <c r="I30" s="5"/>
    </row>
    <row r="31" spans="1:9" ht="13.5" customHeight="1" x14ac:dyDescent="0.15">
      <c r="A31" s="21" t="s">
        <v>31</v>
      </c>
      <c r="B31" s="75">
        <v>16841915</v>
      </c>
      <c r="C31" s="75">
        <v>16442367</v>
      </c>
      <c r="D31" s="75">
        <v>16614537</v>
      </c>
      <c r="E31" s="267">
        <v>4032100</v>
      </c>
      <c r="F31" s="267">
        <v>1806221</v>
      </c>
      <c r="G31" s="268">
        <v>18840416</v>
      </c>
      <c r="I31" s="5"/>
    </row>
    <row r="32" spans="1:9" ht="13.5" customHeight="1" x14ac:dyDescent="0.15">
      <c r="C32" s="13"/>
      <c r="D32" s="13"/>
      <c r="G32" s="3" t="s">
        <v>67</v>
      </c>
    </row>
    <row r="33" spans="7:7" ht="13.5" customHeight="1" x14ac:dyDescent="0.15">
      <c r="G33" s="3"/>
    </row>
  </sheetData>
  <sheetProtection selectLockedCells="1"/>
  <mergeCells count="9">
    <mergeCell ref="A5:A8"/>
    <mergeCell ref="B6:B7"/>
    <mergeCell ref="C6:C7"/>
    <mergeCell ref="D6:D7"/>
    <mergeCell ref="G3:G4"/>
    <mergeCell ref="E5:G6"/>
    <mergeCell ref="G7:G8"/>
    <mergeCell ref="F7:F8"/>
    <mergeCell ref="E7:E8"/>
  </mergeCells>
  <phoneticPr fontId="2"/>
  <pageMargins left="0.75" right="0.75" top="1" bottom="1" header="0.51200000000000001" footer="0.51200000000000001"/>
  <pageSetup paperSize="9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１当初予算</vt:lpstr>
      <vt:lpstr>２決算額</vt:lpstr>
      <vt:lpstr>３決算額の推移</vt:lpstr>
      <vt:lpstr>４市税の収入状況</vt:lpstr>
      <vt:lpstr>５一般会計の経費別決算額</vt:lpstr>
      <vt:lpstr>６市有財産</vt:lpstr>
      <vt:lpstr>７市債の状況</vt:lpstr>
      <vt:lpstr>'１当初予算'!Print_Area</vt:lpstr>
      <vt:lpstr>'２決算額'!Print_Area</vt:lpstr>
      <vt:lpstr>'３決算額の推移'!Print_Area</vt:lpstr>
      <vt:lpstr>'４市税の収入状況'!Print_Area</vt:lpstr>
      <vt:lpstr>'５一般会計の経費別決算額'!Print_Area</vt:lpstr>
      <vt:lpstr>'６市有財産'!Print_Area</vt:lpstr>
      <vt:lpstr>'７市債の状況'!Print_Area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2021-11-26T06:54:37Z</cp:lastPrinted>
  <dcterms:created xsi:type="dcterms:W3CDTF">2004-05-27T05:28:57Z</dcterms:created>
  <dcterms:modified xsi:type="dcterms:W3CDTF">2022-02-25T05:58:21Z</dcterms:modified>
</cp:coreProperties>
</file>