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3　情報統計係\100_統計\01_各種統計書\00_須坂市の統計(毎年発行）\令和元年（2019年）\02_配布用\Excel (HP用）\"/>
    </mc:Choice>
  </mc:AlternateContent>
  <bookViews>
    <workbookView xWindow="11535" yWindow="-15" windowWidth="8850" windowHeight="8670" tabRatio="578"/>
  </bookViews>
  <sheets>
    <sheet name="目次" sheetId="26" r:id="rId1"/>
    <sheet name="12国調(1)" sheetId="18" r:id="rId2"/>
    <sheet name="12(2)" sheetId="27" r:id="rId3"/>
    <sheet name="12(3)" sheetId="16" r:id="rId4"/>
    <sheet name="12(4)" sheetId="15" r:id="rId5"/>
    <sheet name="12(5)" sheetId="24" r:id="rId6"/>
    <sheet name="12(6)" sheetId="13" r:id="rId7"/>
    <sheet name="12(7)" sheetId="12" r:id="rId8"/>
    <sheet name="12(8)" sheetId="22" r:id="rId9"/>
    <sheet name="12(9)" sheetId="21" r:id="rId10"/>
    <sheet name="12(10)" sheetId="19" r:id="rId11"/>
    <sheet name="12(11)" sheetId="25" r:id="rId12"/>
  </sheets>
  <calcPr calcId="162913"/>
</workbook>
</file>

<file path=xl/calcChain.xml><?xml version="1.0" encoding="utf-8"?>
<calcChain xmlns="http://schemas.openxmlformats.org/spreadsheetml/2006/main">
  <c r="J34" i="22" l="1"/>
  <c r="I34" i="22"/>
  <c r="H34" i="22"/>
  <c r="G34" i="22"/>
  <c r="E34" i="22"/>
  <c r="D34" i="22"/>
  <c r="C34" i="22"/>
  <c r="B34" i="22"/>
  <c r="J27" i="22"/>
  <c r="I27" i="22"/>
  <c r="H27" i="22"/>
  <c r="G27" i="22"/>
  <c r="J20" i="22"/>
  <c r="I20" i="22"/>
  <c r="H20" i="22"/>
  <c r="G20" i="22"/>
  <c r="J12" i="22"/>
  <c r="I12" i="22"/>
  <c r="H12" i="22"/>
  <c r="G12" i="22"/>
  <c r="E5" i="22"/>
  <c r="D5" i="22"/>
  <c r="C5" i="22"/>
  <c r="C4" i="22" s="1"/>
  <c r="B5" i="22"/>
  <c r="J4" i="22"/>
  <c r="I4" i="22"/>
  <c r="H4" i="22"/>
  <c r="G4" i="22"/>
  <c r="E4" i="22"/>
  <c r="D4" i="22"/>
  <c r="B4" i="22"/>
  <c r="D13" i="24"/>
  <c r="C13" i="24"/>
  <c r="B13" i="24"/>
  <c r="D9" i="24"/>
  <c r="C9" i="24"/>
  <c r="B9" i="24"/>
  <c r="D5" i="24"/>
  <c r="C5" i="24"/>
  <c r="B5" i="24"/>
  <c r="I21" i="15"/>
  <c r="F34" i="16"/>
  <c r="E34" i="16"/>
  <c r="D34" i="16"/>
</calcChain>
</file>

<file path=xl/sharedStrings.xml><?xml version="1.0" encoding="utf-8"?>
<sst xmlns="http://schemas.openxmlformats.org/spreadsheetml/2006/main" count="420" uniqueCount="296">
  <si>
    <t>世帯数</t>
  </si>
  <si>
    <t>人口</t>
  </si>
  <si>
    <t>総数</t>
  </si>
  <si>
    <t>男</t>
  </si>
  <si>
    <t>女</t>
  </si>
  <si>
    <t>-</t>
  </si>
  <si>
    <t>伊那市</t>
  </si>
  <si>
    <t>駒ヶ根市</t>
  </si>
  <si>
    <t>中野市</t>
  </si>
  <si>
    <t>長野市</t>
  </si>
  <si>
    <t>大町市</t>
  </si>
  <si>
    <t>松本市</t>
  </si>
  <si>
    <t>飯山市</t>
  </si>
  <si>
    <t>上田市</t>
  </si>
  <si>
    <t>茅野市</t>
  </si>
  <si>
    <t>岡谷市</t>
  </si>
  <si>
    <t>塩尻市</t>
  </si>
  <si>
    <t>飯田市</t>
  </si>
  <si>
    <t>諏訪市</t>
  </si>
  <si>
    <t>佐久市</t>
  </si>
  <si>
    <t>須坂市</t>
  </si>
  <si>
    <t>小布施町</t>
  </si>
  <si>
    <t>小諸市</t>
  </si>
  <si>
    <t>高山村</t>
  </si>
  <si>
    <t>年齢</t>
  </si>
  <si>
    <t>不詳</t>
  </si>
  <si>
    <t>対前年比</t>
  </si>
  <si>
    <t>（％）</t>
  </si>
  <si>
    <t>一世帯当り</t>
  </si>
  <si>
    <t>人口密度</t>
  </si>
  <si>
    <t>平成2年</t>
  </si>
  <si>
    <t>市町村名</t>
  </si>
  <si>
    <t>年齢別割合（％）</t>
  </si>
  <si>
    <t>年少人口指数</t>
  </si>
  <si>
    <t>老年人口指数</t>
  </si>
  <si>
    <t>従属人口指数</t>
  </si>
  <si>
    <t>老年化指数</t>
  </si>
  <si>
    <t>0～14歳</t>
  </si>
  <si>
    <t>15～64歳</t>
  </si>
  <si>
    <t>65歳以上</t>
  </si>
  <si>
    <t>長野県計</t>
  </si>
  <si>
    <t>市部計</t>
  </si>
  <si>
    <t>郡部計</t>
  </si>
  <si>
    <t>（年少人口）</t>
  </si>
  <si>
    <t>15歳～64歳</t>
  </si>
  <si>
    <t>（生産年齢人口）</t>
  </si>
  <si>
    <t>（老年人口）</t>
  </si>
  <si>
    <t>労働力人口</t>
  </si>
  <si>
    <t>非労働力人口</t>
  </si>
  <si>
    <t>総数</t>
    <rPh sb="0" eb="2">
      <t>ソウスウ</t>
    </rPh>
    <phoneticPr fontId="4"/>
  </si>
  <si>
    <t>第三次産業</t>
    <rPh sb="0" eb="1">
      <t>ダイ</t>
    </rPh>
    <rPh sb="1" eb="3">
      <t>サンジ</t>
    </rPh>
    <rPh sb="3" eb="5">
      <t>サンギョウ</t>
    </rPh>
    <phoneticPr fontId="4"/>
  </si>
  <si>
    <t>常住人口</t>
  </si>
  <si>
    <t>（夜間人口）</t>
  </si>
  <si>
    <t>流入</t>
  </si>
  <si>
    <t>流出</t>
  </si>
  <si>
    <t>昼間人口</t>
  </si>
  <si>
    <t>就業者</t>
  </si>
  <si>
    <t>通学者</t>
  </si>
  <si>
    <t>昭和50年</t>
  </si>
  <si>
    <t>△　 59</t>
  </si>
  <si>
    <t>△　242</t>
  </si>
  <si>
    <t>△　817</t>
  </si>
  <si>
    <t>△1,612</t>
  </si>
  <si>
    <t>△2,238</t>
  </si>
  <si>
    <t>△2,370</t>
  </si>
  <si>
    <t>須坂市総数</t>
  </si>
  <si>
    <t>人口集中地区</t>
  </si>
  <si>
    <t>昭和45年</t>
  </si>
  <si>
    <t>須坂地区</t>
  </si>
  <si>
    <t>穀町</t>
  </si>
  <si>
    <t>上町</t>
  </si>
  <si>
    <t>本上町</t>
  </si>
  <si>
    <t>上中町</t>
  </si>
  <si>
    <t>中町</t>
  </si>
  <si>
    <t>春木町</t>
  </si>
  <si>
    <t>太子町</t>
  </si>
  <si>
    <t>新町</t>
  </si>
  <si>
    <t>横町</t>
  </si>
  <si>
    <t>東横町</t>
  </si>
  <si>
    <t>南横町</t>
  </si>
  <si>
    <t>北横町</t>
  </si>
  <si>
    <t>立町</t>
  </si>
  <si>
    <t>馬場町</t>
  </si>
  <si>
    <t>西町</t>
  </si>
  <si>
    <t>坂田町</t>
  </si>
  <si>
    <t>南原町</t>
  </si>
  <si>
    <t>北原町</t>
  </si>
  <si>
    <t>小山町</t>
  </si>
  <si>
    <t>屋部町</t>
  </si>
  <si>
    <t>八幡町</t>
  </si>
  <si>
    <t>境沢町</t>
  </si>
  <si>
    <t>相森町</t>
  </si>
  <si>
    <t>高橋町</t>
  </si>
  <si>
    <t>大谷町</t>
  </si>
  <si>
    <t>本郷町</t>
  </si>
  <si>
    <t>豊洲地区</t>
  </si>
  <si>
    <t>高畑町</t>
  </si>
  <si>
    <t>南小河原町</t>
  </si>
  <si>
    <t>小河原町</t>
  </si>
  <si>
    <t>新田町</t>
  </si>
  <si>
    <t>小島町</t>
  </si>
  <si>
    <t>相之島町</t>
  </si>
  <si>
    <t>北相之島町</t>
  </si>
  <si>
    <t>豊島町</t>
  </si>
  <si>
    <t>旭ヶ丘町</t>
  </si>
  <si>
    <t>北旭ヶ丘町</t>
  </si>
  <si>
    <t>松川町</t>
  </si>
  <si>
    <t>日野地区</t>
  </si>
  <si>
    <t>八重森町</t>
  </si>
  <si>
    <t>沼目町</t>
  </si>
  <si>
    <t>塩川町</t>
  </si>
  <si>
    <t>高梨町</t>
  </si>
  <si>
    <t>五閑町</t>
  </si>
  <si>
    <t>村山町</t>
  </si>
  <si>
    <t>田の神町</t>
  </si>
  <si>
    <t>井上地区</t>
  </si>
  <si>
    <t>井上町</t>
  </si>
  <si>
    <t>福島町</t>
  </si>
  <si>
    <t>中島町</t>
  </si>
  <si>
    <t>九反田町</t>
  </si>
  <si>
    <t>幸高町</t>
  </si>
  <si>
    <t>米持町</t>
  </si>
  <si>
    <t>二睦町</t>
  </si>
  <si>
    <t>高甫地区</t>
  </si>
  <si>
    <t>上八町</t>
  </si>
  <si>
    <t>下八町</t>
  </si>
  <si>
    <t>野辺町</t>
  </si>
  <si>
    <t>村石町</t>
  </si>
  <si>
    <t>明徳町</t>
  </si>
  <si>
    <t>望岳台</t>
  </si>
  <si>
    <t>仁礼地区</t>
  </si>
  <si>
    <t>仁礼町</t>
  </si>
  <si>
    <t>亀倉町</t>
  </si>
  <si>
    <t>夏端町</t>
  </si>
  <si>
    <t>米子町</t>
  </si>
  <si>
    <t>塩野町</t>
  </si>
  <si>
    <t>峰の原高原</t>
  </si>
  <si>
    <t>豊丘地区</t>
  </si>
  <si>
    <t>大日向町</t>
  </si>
  <si>
    <t>豊丘町</t>
  </si>
  <si>
    <t>豊丘上町</t>
  </si>
  <si>
    <t>一般世帯</t>
  </si>
  <si>
    <t>準世帯</t>
  </si>
  <si>
    <t>総世帯数</t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</si>
  <si>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</si>
  <si>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</si>
  <si>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</si>
  <si>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</si>
  <si>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</si>
  <si>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</si>
  <si>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</si>
  <si>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</si>
  <si>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</si>
  <si>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</si>
  <si>
    <t>施設等の世帯</t>
  </si>
  <si>
    <t>昭45年</t>
  </si>
  <si>
    <t>構成比（％）</t>
    <rPh sb="0" eb="3">
      <t>コウセイヒ</t>
    </rPh>
    <phoneticPr fontId="4"/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</si>
  <si>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</si>
  <si>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</si>
  <si>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千曲市</t>
    <rPh sb="0" eb="1">
      <t>セン</t>
    </rPh>
    <rPh sb="1" eb="2">
      <t>キョク</t>
    </rPh>
    <rPh sb="2" eb="3">
      <t>シ</t>
    </rPh>
    <phoneticPr fontId="4"/>
  </si>
  <si>
    <t>東御市</t>
    <rPh sb="0" eb="1">
      <t>トウ</t>
    </rPh>
    <rPh sb="1" eb="2">
      <t>オン</t>
    </rPh>
    <phoneticPr fontId="4"/>
  </si>
  <si>
    <t>安曇野市</t>
    <rPh sb="0" eb="3">
      <t>アズミノ</t>
    </rPh>
    <rPh sb="3" eb="4">
      <t>シ</t>
    </rPh>
    <phoneticPr fontId="4"/>
  </si>
  <si>
    <t>平成17年</t>
    <rPh sb="0" eb="2">
      <t>ヘイセイ</t>
    </rPh>
    <rPh sb="4" eb="5">
      <t>ネン</t>
    </rPh>
    <phoneticPr fontId="4"/>
  </si>
  <si>
    <t>※年少人口指数＝(a)/(b)×100、老年人口指数＝(c)/(b)×100、従属人口指数＝｛(c)＋(a)｝/(b)×100、老年化指数＝(c)/(a)×100</t>
    <phoneticPr fontId="4"/>
  </si>
  <si>
    <t>平成12年</t>
    <rPh sb="0" eb="2">
      <t>ヘイセイ</t>
    </rPh>
    <rPh sb="4" eb="5">
      <t>ネン</t>
    </rPh>
    <phoneticPr fontId="4"/>
  </si>
  <si>
    <t>単位：人</t>
    <phoneticPr fontId="4"/>
  </si>
  <si>
    <t>　　(ａ)＝年少人口（15歳未満）、(b)＝生産年齢人口（15～64歳）、(c)＝老年人口（65歳以上）</t>
    <phoneticPr fontId="4"/>
  </si>
  <si>
    <t>上高井郡</t>
    <phoneticPr fontId="4"/>
  </si>
  <si>
    <t>大正14年</t>
    <phoneticPr fontId="4"/>
  </si>
  <si>
    <t>15歳以上       の人口</t>
    <phoneticPr fontId="4"/>
  </si>
  <si>
    <t>平成
22年</t>
    <phoneticPr fontId="4"/>
  </si>
  <si>
    <t>平成22年</t>
    <rPh sb="0" eb="2">
      <t>ヘイセイ</t>
    </rPh>
    <rPh sb="4" eb="5">
      <t>ネン</t>
    </rPh>
    <phoneticPr fontId="4"/>
  </si>
  <si>
    <t>65歳
以上</t>
    <phoneticPr fontId="4"/>
  </si>
  <si>
    <t>就業者</t>
    <rPh sb="2" eb="3">
      <t>シャ</t>
    </rPh>
    <phoneticPr fontId="4"/>
  </si>
  <si>
    <t>完全失業者</t>
    <rPh sb="4" eb="5">
      <t>シャ</t>
    </rPh>
    <phoneticPr fontId="4"/>
  </si>
  <si>
    <t>不詳</t>
    <rPh sb="0" eb="2">
      <t>フショウ</t>
    </rPh>
    <phoneticPr fontId="4"/>
  </si>
  <si>
    <t>第一次産業</t>
  </si>
  <si>
    <t>第二次産業</t>
    <phoneticPr fontId="10"/>
  </si>
  <si>
    <t>常盤町</t>
  </si>
  <si>
    <t>ハイランド町</t>
  </si>
  <si>
    <t>光ヶ丘ﾆｭｰﾀｳﾝ</t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</si>
  <si>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</si>
  <si>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r>
      <t>（1km</t>
    </r>
    <r>
      <rPr>
        <vertAlign val="super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当り）</t>
    </r>
  </si>
  <si>
    <t>平成22年</t>
    <phoneticPr fontId="4"/>
  </si>
  <si>
    <t>平成27年</t>
    <phoneticPr fontId="4"/>
  </si>
  <si>
    <t>平成
27年</t>
    <phoneticPr fontId="4"/>
  </si>
  <si>
    <t>平成27年</t>
    <rPh sb="0" eb="2">
      <t>ヘイセイ</t>
    </rPh>
    <rPh sb="4" eb="5">
      <t>ネン</t>
    </rPh>
    <phoneticPr fontId="4"/>
  </si>
  <si>
    <t>単位：人</t>
    <phoneticPr fontId="4"/>
  </si>
  <si>
    <t>　〃</t>
    <phoneticPr fontId="4"/>
  </si>
  <si>
    <t>（資料）総務省「平成27年国勢調査」</t>
    <phoneticPr fontId="4"/>
  </si>
  <si>
    <t>※（　）内は総数に対する割合</t>
    <phoneticPr fontId="4"/>
  </si>
  <si>
    <t>単位：人,％</t>
    <phoneticPr fontId="4"/>
  </si>
  <si>
    <t>昭和50年</t>
    <rPh sb="4" eb="5">
      <t>ネン</t>
    </rPh>
    <phoneticPr fontId="4"/>
  </si>
  <si>
    <t>昭和55年</t>
    <rPh sb="4" eb="5">
      <t>ネン</t>
    </rPh>
    <phoneticPr fontId="4"/>
  </si>
  <si>
    <t>昭和60年</t>
    <rPh sb="4" eb="5">
      <t>ネン</t>
    </rPh>
    <phoneticPr fontId="4"/>
  </si>
  <si>
    <t>昭和45年</t>
    <rPh sb="4" eb="5">
      <t>ネン</t>
    </rPh>
    <phoneticPr fontId="4"/>
  </si>
  <si>
    <t>0～
14歳</t>
    <phoneticPr fontId="4"/>
  </si>
  <si>
    <t>100歳以上</t>
    <rPh sb="3" eb="4">
      <t>サイ</t>
    </rPh>
    <phoneticPr fontId="4"/>
  </si>
  <si>
    <t>-</t>
    <phoneticPr fontId="4"/>
  </si>
  <si>
    <t>昼間人口と
常住人口の差</t>
    <phoneticPr fontId="4"/>
  </si>
  <si>
    <t>年次</t>
    <rPh sb="0" eb="2">
      <t>ネンジ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</si>
  <si>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</si>
  <si>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ソウ</t>
    </rPh>
    <rPh sb="2" eb="3">
      <t>カズ</t>
    </rPh>
    <phoneticPr fontId="4"/>
  </si>
  <si>
    <t>町名</t>
    <rPh sb="0" eb="1">
      <t>マチ</t>
    </rPh>
    <rPh sb="1" eb="2">
      <t>メイ</t>
    </rPh>
    <phoneticPr fontId="4"/>
  </si>
  <si>
    <t>須坂市総数に占める
人口集中地区の割合</t>
    <phoneticPr fontId="4"/>
  </si>
  <si>
    <t>　Ａ 農業</t>
    <phoneticPr fontId="4"/>
  </si>
  <si>
    <t>　　 林業</t>
    <phoneticPr fontId="9"/>
  </si>
  <si>
    <t>　Ｂ 漁業</t>
    <phoneticPr fontId="4"/>
  </si>
  <si>
    <t>　Ｃ　鉱業，採石業，砂利採取業</t>
    <phoneticPr fontId="4"/>
  </si>
  <si>
    <t>　Ｄ　建設業</t>
    <phoneticPr fontId="4"/>
  </si>
  <si>
    <t>　Ｅ　製造業</t>
    <phoneticPr fontId="4"/>
  </si>
  <si>
    <t>　Ｆ　電気・ガス・熱供給・水道業</t>
    <phoneticPr fontId="4"/>
  </si>
  <si>
    <t>　Ｇ　情報通信業</t>
    <phoneticPr fontId="4"/>
  </si>
  <si>
    <t>　Ｈ　運輸業，郵便業</t>
    <phoneticPr fontId="4"/>
  </si>
  <si>
    <t>　Ｉ　卸売業，小売業</t>
    <phoneticPr fontId="4"/>
  </si>
  <si>
    <t>　Ｊ　金融業，保険業</t>
    <phoneticPr fontId="4"/>
  </si>
  <si>
    <t>　Ｋ　不動産業，物品賃貸業</t>
    <phoneticPr fontId="4"/>
  </si>
  <si>
    <t>　Ｌ　学術研究，専門・技術サービス業</t>
    <phoneticPr fontId="4"/>
  </si>
  <si>
    <t>　Ｍ　宿泊業，飲食サービス業</t>
    <phoneticPr fontId="4"/>
  </si>
  <si>
    <t>　Ｎ　生活関連サービス業，娯楽業</t>
    <phoneticPr fontId="4"/>
  </si>
  <si>
    <t>　Ｏ　教育，学習支援業</t>
    <phoneticPr fontId="4"/>
  </si>
  <si>
    <t>　Ｐ　医療，福祉</t>
    <phoneticPr fontId="4"/>
  </si>
  <si>
    <t>　Ｑ　複合サービス事業</t>
    <phoneticPr fontId="4"/>
  </si>
  <si>
    <t>　Ｒ　サービス業（他に分類されないもの）</t>
    <phoneticPr fontId="4"/>
  </si>
  <si>
    <t>　Ｓ　公務（他に分類されるものを除く）</t>
    <phoneticPr fontId="4"/>
  </si>
  <si>
    <t>　Ｔ　分類不能の産業</t>
    <phoneticPr fontId="4"/>
  </si>
  <si>
    <t>うち
65歳以上の高齢単身者世帯</t>
    <phoneticPr fontId="4"/>
  </si>
  <si>
    <t>うち
夫婦のみの
世帯</t>
    <phoneticPr fontId="4"/>
  </si>
  <si>
    <t>うち
男親と子供
から成る
世帯</t>
    <phoneticPr fontId="4"/>
  </si>
  <si>
    <t>うち
女親と子供
から成る
世帯</t>
    <phoneticPr fontId="4"/>
  </si>
  <si>
    <t>（再掲）
高齢夫婦
世帯</t>
    <rPh sb="1" eb="3">
      <t>サイケイ</t>
    </rPh>
    <phoneticPr fontId="4"/>
  </si>
  <si>
    <t>（再掲）
３世代
世帯</t>
    <rPh sb="1" eb="3">
      <t>サイケイ</t>
    </rPh>
    <phoneticPr fontId="4"/>
  </si>
  <si>
    <t>昭和55年</t>
    <rPh sb="0" eb="2">
      <t>ショウワ</t>
    </rPh>
    <rPh sb="4" eb="5">
      <t>ネン</t>
    </rPh>
    <phoneticPr fontId="4"/>
  </si>
  <si>
    <t>-</t>
    <phoneticPr fontId="4"/>
  </si>
  <si>
    <t>-</t>
    <phoneticPr fontId="4"/>
  </si>
  <si>
    <t>総数（人）</t>
    <rPh sb="0" eb="2">
      <t>ソウスウ</t>
    </rPh>
    <rPh sb="3" eb="4">
      <t>ニン</t>
    </rPh>
    <phoneticPr fontId="4"/>
  </si>
  <si>
    <t>男（人）</t>
    <rPh sb="0" eb="1">
      <t>オ</t>
    </rPh>
    <phoneticPr fontId="4"/>
  </si>
  <si>
    <t>女（人）</t>
    <rPh sb="0" eb="1">
      <t>オンナ</t>
    </rPh>
    <phoneticPr fontId="4"/>
  </si>
  <si>
    <t>単位：世帯</t>
    <rPh sb="0" eb="2">
      <t>タンイ</t>
    </rPh>
    <rPh sb="3" eb="5">
      <t>セタイ</t>
    </rPh>
    <phoneticPr fontId="4"/>
  </si>
  <si>
    <t>面積
(㎢)</t>
    <phoneticPr fontId="4"/>
  </si>
  <si>
    <t>人口
(人)</t>
    <rPh sb="4" eb="5">
      <t>ヒト</t>
    </rPh>
    <phoneticPr fontId="4"/>
  </si>
  <si>
    <t>人口
密度</t>
    <phoneticPr fontId="4"/>
  </si>
  <si>
    <t>面積
（％）</t>
    <phoneticPr fontId="4"/>
  </si>
  <si>
    <t>世帯数
（％）</t>
    <phoneticPr fontId="4"/>
  </si>
  <si>
    <t>人口
（％）</t>
    <phoneticPr fontId="4"/>
  </si>
  <si>
    <t>12　国勢調査集計結果</t>
    <phoneticPr fontId="4"/>
  </si>
  <si>
    <t>(1)　人口の推移（各年10月１日現在）</t>
    <phoneticPr fontId="4"/>
  </si>
  <si>
    <t>(2)　県内19市等の年齢構造（各年10月１日現在）</t>
    <rPh sb="16" eb="17">
      <t>カク</t>
    </rPh>
    <phoneticPr fontId="4"/>
  </si>
  <si>
    <t>(3)　年齢3区分男女別人口（各年10月１日現在）</t>
    <phoneticPr fontId="4"/>
  </si>
  <si>
    <t>(4)　労働力非労働力別人口（各年10月１日現在）</t>
    <phoneticPr fontId="4"/>
  </si>
  <si>
    <t>(5)　産業別就業人口（平成27年10月１日現在）</t>
    <rPh sb="4" eb="6">
      <t>サンギョウ</t>
    </rPh>
    <rPh sb="6" eb="7">
      <t>ベツ</t>
    </rPh>
    <rPh sb="7" eb="9">
      <t>シュウギョウ</t>
    </rPh>
    <rPh sb="9" eb="11">
      <t>ジンコウ</t>
    </rPh>
    <rPh sb="12" eb="14">
      <t>ヘイセイ</t>
    </rPh>
    <rPh sb="16" eb="17">
      <t>ネン</t>
    </rPh>
    <rPh sb="19" eb="20">
      <t>ガツ</t>
    </rPh>
    <rPh sb="21" eb="22">
      <t>ヒ</t>
    </rPh>
    <rPh sb="22" eb="24">
      <t>ゲンザイ</t>
    </rPh>
    <phoneticPr fontId="4"/>
  </si>
  <si>
    <t>(6)　常住人口、流入・流出人口及び昼間人口（各年10月１日現在）</t>
    <rPh sb="16" eb="17">
      <t>オヨ</t>
    </rPh>
    <phoneticPr fontId="4"/>
  </si>
  <si>
    <t>(7)　人口集中地区（DID）の面積、世帯数、人口推移（各年10月１日現在）</t>
    <phoneticPr fontId="4"/>
  </si>
  <si>
    <t>(8)　町別人口（平成27年10月１日現在）</t>
    <phoneticPr fontId="4"/>
  </si>
  <si>
    <t>(9)　年齢各歳別人口（平成27年10月１日現在）</t>
    <phoneticPr fontId="4"/>
  </si>
  <si>
    <t>(10)　世帯人員別世帯数の推移（各年10月１日現在）</t>
    <phoneticPr fontId="4"/>
  </si>
  <si>
    <t>(11)　世帯の家族類型別一般世帯数の推移（各年10月１日現在）</t>
    <rPh sb="19" eb="21">
      <t>スイイ</t>
    </rPh>
    <phoneticPr fontId="4"/>
  </si>
  <si>
    <t>うち
夫婦と子供
から成る
世帯</t>
    <phoneticPr fontId="4"/>
  </si>
  <si>
    <t>※高齢夫婦世帯とは、夫65歳以上妻60歳以上の夫婦1組のみの一般世帯</t>
    <rPh sb="1" eb="3">
      <t>コウレイ</t>
    </rPh>
    <rPh sb="3" eb="5">
      <t>フウフ</t>
    </rPh>
    <rPh sb="5" eb="7">
      <t>セタイ</t>
    </rPh>
    <phoneticPr fontId="4"/>
  </si>
  <si>
    <t>※昭和55年は普通世帯の数値</t>
    <rPh sb="1" eb="3">
      <t>ショウワ</t>
    </rPh>
    <rPh sb="5" eb="6">
      <t>ネン</t>
    </rPh>
    <rPh sb="7" eb="9">
      <t>フツウ</t>
    </rPh>
    <rPh sb="9" eb="11">
      <t>セタイ</t>
    </rPh>
    <rPh sb="12" eb="14">
      <t>スウチ</t>
    </rPh>
    <phoneticPr fontId="4"/>
  </si>
  <si>
    <t>※平成2年国勢調査からは「一般世帯」と「施設等の世帯」に集計</t>
    <phoneticPr fontId="4"/>
  </si>
  <si>
    <t>※平成７年以前の人口集中地区の世帯数は施設等の世帯を含まない</t>
    <rPh sb="5" eb="7">
      <t>イゼン</t>
    </rPh>
    <rPh sb="8" eb="10">
      <t>ジンコウ</t>
    </rPh>
    <rPh sb="10" eb="12">
      <t>シュウチュウ</t>
    </rPh>
    <rPh sb="12" eb="14">
      <t>チク</t>
    </rPh>
    <rPh sb="15" eb="18">
      <t>セタイスウ</t>
    </rPh>
    <rPh sb="19" eb="21">
      <t>シセツ</t>
    </rPh>
    <rPh sb="21" eb="22">
      <t>トウ</t>
    </rPh>
    <rPh sb="23" eb="25">
      <t>セタイ</t>
    </rPh>
    <rPh sb="26" eb="27">
      <t>フク</t>
    </rPh>
    <phoneticPr fontId="4"/>
  </si>
  <si>
    <t>平成２年</t>
    <phoneticPr fontId="4"/>
  </si>
  <si>
    <t>７</t>
    <phoneticPr fontId="4"/>
  </si>
  <si>
    <t>※年齢不詳を除いて算出</t>
    <rPh sb="1" eb="3">
      <t>ネンレイ</t>
    </rPh>
    <rPh sb="3" eb="5">
      <t>フショウ</t>
    </rPh>
    <rPh sb="6" eb="7">
      <t>ノゾ</t>
    </rPh>
    <rPh sb="9" eb="11">
      <t>サンシュツ</t>
    </rPh>
    <phoneticPr fontId="4"/>
  </si>
  <si>
    <t>平成２年</t>
    <phoneticPr fontId="4"/>
  </si>
  <si>
    <t>昭和５年</t>
    <phoneticPr fontId="4"/>
  </si>
  <si>
    <t>うち核家族世帯</t>
    <phoneticPr fontId="4"/>
  </si>
  <si>
    <t>うち単独世帯</t>
    <phoneticPr fontId="4"/>
  </si>
  <si>
    <t>【４】人口</t>
    <rPh sb="3" eb="5">
      <t>ジンコウ</t>
    </rPh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</si>
  <si>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</si>
  <si>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</si>
  <si>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　国勢調査集計結果</t>
    <rPh sb="1" eb="3">
      <t>コクセイ</t>
    </rPh>
    <rPh sb="3" eb="5">
      <t>チョウサ</t>
    </rPh>
    <rPh sb="5" eb="7">
      <t>シュウケイ</t>
    </rPh>
    <rPh sb="7" eb="9">
      <t>ケッカ</t>
    </rPh>
    <phoneticPr fontId="4"/>
  </si>
  <si>
    <t>１</t>
    <phoneticPr fontId="4"/>
  </si>
  <si>
    <t>人口の推移</t>
    <rPh sb="0" eb="2">
      <t>ジンコウ</t>
    </rPh>
    <rPh sb="3" eb="5">
      <t>スイイ</t>
    </rPh>
    <phoneticPr fontId="4"/>
  </si>
  <si>
    <t>２</t>
    <phoneticPr fontId="4"/>
  </si>
  <si>
    <t>県内19市等の年齢構造</t>
    <phoneticPr fontId="4"/>
  </si>
  <si>
    <t>３</t>
    <phoneticPr fontId="4"/>
  </si>
  <si>
    <t>年齢３区分男女別人口</t>
    <phoneticPr fontId="4"/>
  </si>
  <si>
    <t>４</t>
    <phoneticPr fontId="4"/>
  </si>
  <si>
    <t>労働力非労働力別人口</t>
    <phoneticPr fontId="4"/>
  </si>
  <si>
    <t>５</t>
    <phoneticPr fontId="4"/>
  </si>
  <si>
    <t>産業別就業人口</t>
    <phoneticPr fontId="4"/>
  </si>
  <si>
    <t>６</t>
    <phoneticPr fontId="4"/>
  </si>
  <si>
    <t>常住人口、流入・流出人口及び昼間人口</t>
    <phoneticPr fontId="4"/>
  </si>
  <si>
    <t>７</t>
    <phoneticPr fontId="4"/>
  </si>
  <si>
    <t>人口集中地区（DID）の面積、世帯数、人口推移</t>
    <phoneticPr fontId="4"/>
  </si>
  <si>
    <t>８</t>
    <phoneticPr fontId="4"/>
  </si>
  <si>
    <t>町別人口</t>
    <phoneticPr fontId="4"/>
  </si>
  <si>
    <t>９</t>
    <phoneticPr fontId="4"/>
  </si>
  <si>
    <t>年齢各歳別人口</t>
    <phoneticPr fontId="4"/>
  </si>
  <si>
    <t>10</t>
    <phoneticPr fontId="4"/>
  </si>
  <si>
    <t>世帯人員別世帯数の推移</t>
    <phoneticPr fontId="4"/>
  </si>
  <si>
    <t>11</t>
    <phoneticPr fontId="4"/>
  </si>
  <si>
    <t>世帯の家族類型別一般世帯数の推移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</si>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</sst>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_);\(0.0\)"/>
    <numFmt numFmtId="177" formatCode="0.0_ "/>
    <numFmt numFmtId="178" formatCode="0.0_);[Red]\(0.0\)"/>
    <numFmt numFmtId="179" formatCode="#,##0.0;[Red]\-#,##0.0"/>
    <numFmt numFmtId="180" formatCode="#,###,###,##0;&quot; -&quot;###,###,##0"/>
    <numFmt numFmtId="181" formatCode="\ ###,###,##0;&quot;-&quot;###,###,##0"/>
    <numFmt numFmtId="182" formatCode="0.0%"/>
    <numFmt numFmtId="184" formatCode="###&quot;人&quot;"/>
    <numFmt numFmtId="185" formatCode="#,##0;&quot;△ &quot;#,##0"/>
    <numFmt numFmtId="186" formatCode="0.00000_ "/>
    <numFmt numFmtId="187" formatCode="###,###,##0;&quot;-&quot;##,###,##0"/>
    <numFmt numFmtId="188" formatCode="0.0"/>
    <numFmt numFmtId="189" formatCode="&quot;（&quot;@&quot;）&quot;"/>
  </numFmts>
  <fonts count="6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vertAlign val="superscript"/>
      <sz val="10"/>
      <name val="ＭＳ ゴシック"/>
      <family val="3"/>
      <charset val="128"/>
    </font>
    <font>
      <b/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.5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9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4">
    <xf numFmtId="0" fontId="0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41" borderId="73" applyNumberFormat="0" applyAlignment="0" applyProtection="0">
      <alignment vertical="center"/>
    </xf>
    <xf numFmtId="0" fontId="30" fillId="15" borderId="1" applyNumberFormat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43" borderId="74" applyNumberFormat="0" applyFont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8" fillId="45" borderId="76" applyNumberFormat="0" applyAlignment="0" applyProtection="0">
      <alignment vertical="center"/>
    </xf>
    <xf numFmtId="0" fontId="28" fillId="16" borderId="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50" fillId="0" borderId="77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1" fillId="0" borderId="78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52" fillId="0" borderId="79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54" fillId="45" borderId="81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6" fillId="46" borderId="76" applyNumberFormat="0" applyAlignment="0" applyProtection="0">
      <alignment vertical="center"/>
    </xf>
    <xf numFmtId="0" fontId="26" fillId="9" borderId="4" applyNumberFormat="0" applyAlignment="0" applyProtection="0">
      <alignment vertical="center"/>
    </xf>
    <xf numFmtId="0" fontId="40" fillId="0" borderId="0">
      <alignment vertical="center"/>
    </xf>
    <xf numFmtId="0" fontId="20" fillId="0" borderId="0">
      <alignment vertical="center"/>
    </xf>
    <xf numFmtId="0" fontId="40" fillId="0" borderId="0">
      <alignment vertical="center"/>
    </xf>
    <xf numFmtId="0" fontId="2" fillId="0" borderId="0"/>
    <xf numFmtId="0" fontId="2" fillId="0" borderId="0"/>
    <xf numFmtId="0" fontId="1" fillId="0" borderId="0"/>
    <xf numFmtId="0" fontId="57" fillId="4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</cellStyleXfs>
  <cellXfs count="37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177" fontId="0" fillId="0" borderId="0" xfId="0" applyNumberFormat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178" fontId="7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184" fontId="0" fillId="0" borderId="0" xfId="0" applyNumberForma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>
      <alignment vertical="center"/>
    </xf>
    <xf numFmtId="0" fontId="0" fillId="0" borderId="0" xfId="0" applyAlignment="1">
      <alignment vertical="center"/>
    </xf>
    <xf numFmtId="186" fontId="0" fillId="0" borderId="0" xfId="0" applyNumberFormat="1">
      <alignment vertical="center"/>
    </xf>
    <xf numFmtId="177" fontId="3" fillId="0" borderId="0" xfId="0" applyNumberFormat="1" applyFont="1" applyFill="1" applyAlignment="1">
      <alignment horizontal="left" vertical="center"/>
    </xf>
    <xf numFmtId="177" fontId="3" fillId="0" borderId="0" xfId="0" applyNumberFormat="1" applyFont="1" applyFill="1">
      <alignment vertical="center"/>
    </xf>
    <xf numFmtId="182" fontId="0" fillId="0" borderId="0" xfId="55" applyNumberFormat="1" applyFont="1">
      <alignment vertical="center"/>
    </xf>
    <xf numFmtId="0" fontId="3" fillId="0" borderId="0" xfId="0" applyFont="1" applyBorder="1" applyAlignment="1">
      <alignment horizontal="right" vertical="center"/>
    </xf>
    <xf numFmtId="187" fontId="8" fillId="0" borderId="0" xfId="90" applyNumberFormat="1" applyFont="1" applyFill="1" applyBorder="1" applyAlignment="1">
      <alignment horizontal="right" vertical="center"/>
    </xf>
    <xf numFmtId="38" fontId="3" fillId="0" borderId="0" xfId="67" applyNumberFormat="1" applyFont="1" applyFill="1" applyBorder="1" applyAlignment="1">
      <alignment horizontal="center" vertical="center"/>
    </xf>
    <xf numFmtId="38" fontId="3" fillId="0" borderId="0" xfId="67" applyNumberFormat="1" applyFont="1" applyFill="1" applyBorder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Border="1" applyAlignment="1">
      <alignment vertical="center"/>
    </xf>
    <xf numFmtId="182" fontId="3" fillId="0" borderId="0" xfId="55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177" fontId="12" fillId="0" borderId="20" xfId="0" applyNumberFormat="1" applyFont="1" applyFill="1" applyBorder="1">
      <alignment vertical="center"/>
    </xf>
    <xf numFmtId="177" fontId="12" fillId="0" borderId="21" xfId="0" applyNumberFormat="1" applyFont="1" applyFill="1" applyBorder="1" applyAlignment="1">
      <alignment horizontal="center" vertical="center" wrapText="1"/>
    </xf>
    <xf numFmtId="177" fontId="12" fillId="0" borderId="15" xfId="0" applyNumberFormat="1" applyFont="1" applyFill="1" applyBorder="1" applyAlignment="1">
      <alignment horizontal="center" vertical="center" wrapText="1"/>
    </xf>
    <xf numFmtId="177" fontId="12" fillId="0" borderId="22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188" fontId="13" fillId="0" borderId="28" xfId="0" applyNumberFormat="1" applyFont="1" applyFill="1" applyBorder="1" applyAlignment="1">
      <alignment horizontal="right" vertical="center"/>
    </xf>
    <xf numFmtId="188" fontId="13" fillId="0" borderId="29" xfId="0" applyNumberFormat="1" applyFont="1" applyFill="1" applyBorder="1" applyAlignment="1">
      <alignment horizontal="right" vertical="center"/>
    </xf>
    <xf numFmtId="188" fontId="13" fillId="0" borderId="15" xfId="0" applyNumberFormat="1" applyFont="1" applyFill="1" applyBorder="1" applyAlignment="1">
      <alignment horizontal="right" vertical="center"/>
    </xf>
    <xf numFmtId="188" fontId="13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indent="1" shrinkToFit="1"/>
    </xf>
    <xf numFmtId="0" fontId="21" fillId="0" borderId="26" xfId="0" applyFont="1" applyFill="1" applyBorder="1" applyAlignment="1">
      <alignment horizontal="left" vertical="center" indent="1" shrinkToFit="1"/>
    </xf>
    <xf numFmtId="0" fontId="21" fillId="0" borderId="27" xfId="0" applyFont="1" applyFill="1" applyBorder="1" applyAlignment="1">
      <alignment horizontal="left" vertical="center" indent="1" shrinkToFit="1"/>
    </xf>
    <xf numFmtId="0" fontId="12" fillId="0" borderId="33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left" vertical="center" indent="1" shrinkToFit="1"/>
    </xf>
    <xf numFmtId="0" fontId="12" fillId="0" borderId="23" xfId="0" applyFont="1" applyFill="1" applyBorder="1" applyAlignment="1">
      <alignment horizontal="left" vertical="center" indent="1"/>
    </xf>
    <xf numFmtId="0" fontId="12" fillId="0" borderId="24" xfId="0" applyFont="1" applyFill="1" applyBorder="1" applyAlignment="1">
      <alignment horizontal="left" vertical="center" indent="1" shrinkToFit="1"/>
    </xf>
    <xf numFmtId="0" fontId="12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13" fillId="0" borderId="42" xfId="0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horizontal="right" vertical="center"/>
    </xf>
    <xf numFmtId="0" fontId="13" fillId="0" borderId="43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3" fontId="13" fillId="0" borderId="29" xfId="0" applyNumberFormat="1" applyFont="1" applyFill="1" applyBorder="1" applyAlignment="1">
      <alignment horizontal="right" vertical="center"/>
    </xf>
    <xf numFmtId="3" fontId="13" fillId="0" borderId="43" xfId="0" applyNumberFormat="1" applyFont="1" applyFill="1" applyBorder="1" applyAlignment="1">
      <alignment horizontal="right" vertical="center"/>
    </xf>
    <xf numFmtId="0" fontId="13" fillId="0" borderId="25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180" fontId="6" fillId="0" borderId="39" xfId="89" quotePrefix="1" applyNumberFormat="1" applyFont="1" applyFill="1" applyBorder="1" applyAlignment="1"/>
    <xf numFmtId="181" fontId="6" fillId="0" borderId="40" xfId="89" quotePrefix="1" applyNumberFormat="1" applyFont="1" applyFill="1" applyBorder="1" applyAlignment="1"/>
    <xf numFmtId="181" fontId="6" fillId="0" borderId="41" xfId="89" quotePrefix="1" applyNumberFormat="1" applyFont="1" applyFill="1" applyBorder="1" applyAlignment="1"/>
    <xf numFmtId="180" fontId="6" fillId="0" borderId="42" xfId="89" quotePrefix="1" applyNumberFormat="1" applyFont="1" applyFill="1" applyBorder="1" applyAlignment="1"/>
    <xf numFmtId="181" fontId="6" fillId="0" borderId="28" xfId="89" quotePrefix="1" applyNumberFormat="1" applyFont="1" applyFill="1" applyBorder="1" applyAlignment="1"/>
    <xf numFmtId="181" fontId="6" fillId="0" borderId="29" xfId="89" quotePrefix="1" applyNumberFormat="1" applyFont="1" applyFill="1" applyBorder="1" applyAlignment="1"/>
    <xf numFmtId="181" fontId="6" fillId="0" borderId="28" xfId="89" applyNumberFormat="1" applyFont="1" applyFill="1" applyBorder="1" applyAlignment="1"/>
    <xf numFmtId="180" fontId="6" fillId="0" borderId="25" xfId="89" applyNumberFormat="1" applyFont="1" applyFill="1" applyBorder="1" applyAlignment="1"/>
    <xf numFmtId="181" fontId="6" fillId="0" borderId="15" xfId="89" applyNumberFormat="1" applyFont="1" applyFill="1" applyBorder="1" applyAlignment="1"/>
    <xf numFmtId="181" fontId="6" fillId="0" borderId="22" xfId="89" applyNumberFormat="1" applyFont="1" applyFill="1" applyBorder="1" applyAlignment="1"/>
    <xf numFmtId="181" fontId="6" fillId="0" borderId="44" xfId="89" quotePrefix="1" applyNumberFormat="1" applyFont="1" applyFill="1" applyBorder="1" applyAlignment="1"/>
    <xf numFmtId="181" fontId="6" fillId="0" borderId="43" xfId="89" quotePrefix="1" applyNumberFormat="1" applyFont="1" applyFill="1" applyBorder="1" applyAlignment="1"/>
    <xf numFmtId="180" fontId="6" fillId="0" borderId="45" xfId="89" quotePrefix="1" applyNumberFormat="1" applyFont="1" applyFill="1" applyBorder="1" applyAlignment="1"/>
    <xf numFmtId="180" fontId="6" fillId="0" borderId="20" xfId="89" quotePrefix="1" applyNumberFormat="1" applyFont="1" applyFill="1" applyBorder="1" applyAlignment="1"/>
    <xf numFmtId="180" fontId="6" fillId="0" borderId="25" xfId="89" quotePrefix="1" applyNumberFormat="1" applyFont="1" applyFill="1" applyBorder="1" applyAlignment="1"/>
    <xf numFmtId="181" fontId="6" fillId="0" borderId="15" xfId="89" quotePrefix="1" applyNumberFormat="1" applyFont="1" applyFill="1" applyBorder="1" applyAlignment="1"/>
    <xf numFmtId="181" fontId="6" fillId="0" borderId="46" xfId="89" quotePrefix="1" applyNumberFormat="1" applyFont="1" applyFill="1" applyBorder="1" applyAlignment="1"/>
    <xf numFmtId="0" fontId="12" fillId="0" borderId="3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9" fontId="13" fillId="0" borderId="29" xfId="67" applyNumberFormat="1" applyFont="1" applyFill="1" applyBorder="1" applyAlignment="1">
      <alignment vertical="center"/>
    </xf>
    <xf numFmtId="179" fontId="13" fillId="0" borderId="22" xfId="67" applyNumberFormat="1" applyFont="1" applyFill="1" applyBorder="1" applyAlignment="1">
      <alignment vertical="center"/>
    </xf>
    <xf numFmtId="38" fontId="13" fillId="0" borderId="42" xfId="67" applyNumberFormat="1" applyFont="1" applyFill="1" applyBorder="1">
      <alignment vertical="center"/>
    </xf>
    <xf numFmtId="38" fontId="13" fillId="0" borderId="25" xfId="67" applyNumberFormat="1" applyFont="1" applyFill="1" applyBorder="1">
      <alignment vertical="center"/>
    </xf>
    <xf numFmtId="0" fontId="12" fillId="0" borderId="26" xfId="0" applyFont="1" applyFill="1" applyBorder="1">
      <alignment vertical="center"/>
    </xf>
    <xf numFmtId="0" fontId="12" fillId="0" borderId="27" xfId="0" applyFont="1" applyFill="1" applyBorder="1">
      <alignment vertical="center"/>
    </xf>
    <xf numFmtId="177" fontId="12" fillId="0" borderId="2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2" fillId="0" borderId="35" xfId="0" applyFont="1" applyFill="1" applyBorder="1">
      <alignment vertical="center"/>
    </xf>
    <xf numFmtId="38" fontId="13" fillId="0" borderId="39" xfId="67" applyNumberFormat="1" applyFont="1" applyFill="1" applyBorder="1" applyAlignment="1">
      <alignment vertical="center"/>
    </xf>
    <xf numFmtId="179" fontId="13" fillId="0" borderId="41" xfId="67" applyNumberFormat="1" applyFont="1" applyFill="1" applyBorder="1" applyAlignment="1">
      <alignment vertical="center"/>
    </xf>
    <xf numFmtId="38" fontId="12" fillId="0" borderId="32" xfId="67" applyNumberFormat="1" applyFont="1" applyFill="1" applyBorder="1" applyAlignment="1">
      <alignment horizontal="center" vertical="center"/>
    </xf>
    <xf numFmtId="38" fontId="12" fillId="0" borderId="31" xfId="67" applyNumberFormat="1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3" fontId="13" fillId="0" borderId="39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3" fontId="13" fillId="0" borderId="42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" fontId="13" fillId="0" borderId="42" xfId="0" applyNumberFormat="1" applyFont="1" applyFill="1" applyBorder="1" applyAlignment="1">
      <alignment horizontal="right" vertical="center"/>
    </xf>
    <xf numFmtId="3" fontId="13" fillId="0" borderId="25" xfId="0" applyNumberFormat="1" applyFont="1" applyFill="1" applyBorder="1" applyAlignment="1">
      <alignment horizontal="right" vertical="center"/>
    </xf>
    <xf numFmtId="3" fontId="13" fillId="0" borderId="15" xfId="0" applyNumberFormat="1" applyFont="1" applyFill="1" applyBorder="1" applyAlignment="1">
      <alignment horizontal="right" vertical="center"/>
    </xf>
    <xf numFmtId="188" fontId="16" fillId="0" borderId="39" xfId="0" applyNumberFormat="1" applyFont="1" applyFill="1" applyBorder="1" applyAlignment="1">
      <alignment horizontal="right" vertical="center"/>
    </xf>
    <xf numFmtId="188" fontId="16" fillId="0" borderId="40" xfId="0" applyNumberFormat="1" applyFont="1" applyFill="1" applyBorder="1" applyAlignment="1">
      <alignment horizontal="right" vertical="center"/>
    </xf>
    <xf numFmtId="188" fontId="5" fillId="0" borderId="40" xfId="89" quotePrefix="1" applyNumberFormat="1" applyFont="1" applyFill="1" applyBorder="1" applyAlignment="1">
      <alignment horizontal="right" vertical="center"/>
    </xf>
    <xf numFmtId="188" fontId="16" fillId="0" borderId="41" xfId="0" applyNumberFormat="1" applyFont="1" applyFill="1" applyBorder="1" applyAlignment="1">
      <alignment horizontal="right" vertical="center"/>
    </xf>
    <xf numFmtId="188" fontId="16" fillId="0" borderId="42" xfId="0" applyNumberFormat="1" applyFont="1" applyFill="1" applyBorder="1" applyAlignment="1">
      <alignment horizontal="right" vertical="center"/>
    </xf>
    <xf numFmtId="188" fontId="16" fillId="0" borderId="28" xfId="0" applyNumberFormat="1" applyFont="1" applyFill="1" applyBorder="1" applyAlignment="1">
      <alignment horizontal="right" vertical="center"/>
    </xf>
    <xf numFmtId="188" fontId="5" fillId="0" borderId="28" xfId="89" quotePrefix="1" applyNumberFormat="1" applyFont="1" applyFill="1" applyBorder="1" applyAlignment="1">
      <alignment horizontal="right" vertical="center"/>
    </xf>
    <xf numFmtId="188" fontId="16" fillId="0" borderId="29" xfId="0" applyNumberFormat="1" applyFont="1" applyFill="1" applyBorder="1" applyAlignment="1">
      <alignment horizontal="right" vertical="center"/>
    </xf>
    <xf numFmtId="188" fontId="19" fillId="0" borderId="42" xfId="0" applyNumberFormat="1" applyFont="1" applyFill="1" applyBorder="1" applyAlignment="1">
      <alignment horizontal="right" vertical="center"/>
    </xf>
    <xf numFmtId="188" fontId="19" fillId="0" borderId="28" xfId="0" applyNumberFormat="1" applyFont="1" applyFill="1" applyBorder="1" applyAlignment="1">
      <alignment horizontal="right" vertical="center"/>
    </xf>
    <xf numFmtId="188" fontId="15" fillId="0" borderId="28" xfId="89" quotePrefix="1" applyNumberFormat="1" applyFont="1" applyFill="1" applyBorder="1" applyAlignment="1">
      <alignment horizontal="right" vertical="center"/>
    </xf>
    <xf numFmtId="188" fontId="19" fillId="0" borderId="29" xfId="0" applyNumberFormat="1" applyFont="1" applyFill="1" applyBorder="1" applyAlignment="1">
      <alignment horizontal="right" vertical="center"/>
    </xf>
    <xf numFmtId="188" fontId="16" fillId="0" borderId="25" xfId="0" applyNumberFormat="1" applyFont="1" applyFill="1" applyBorder="1" applyAlignment="1">
      <alignment horizontal="right" vertical="center"/>
    </xf>
    <xf numFmtId="188" fontId="16" fillId="0" borderId="15" xfId="0" applyNumberFormat="1" applyFont="1" applyFill="1" applyBorder="1" applyAlignment="1">
      <alignment horizontal="right" vertical="center"/>
    </xf>
    <xf numFmtId="188" fontId="5" fillId="0" borderId="15" xfId="89" quotePrefix="1" applyNumberFormat="1" applyFont="1" applyFill="1" applyBorder="1" applyAlignment="1">
      <alignment horizontal="right" vertical="center"/>
    </xf>
    <xf numFmtId="188" fontId="16" fillId="0" borderId="22" xfId="0" applyNumberFormat="1" applyFont="1" applyFill="1" applyBorder="1" applyAlignment="1">
      <alignment horizontal="right" vertical="center"/>
    </xf>
    <xf numFmtId="176" fontId="13" fillId="0" borderId="28" xfId="0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horizontal="right" vertical="center"/>
    </xf>
    <xf numFmtId="176" fontId="13" fillId="0" borderId="15" xfId="0" applyNumberFormat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right" vertical="center"/>
    </xf>
    <xf numFmtId="0" fontId="13" fillId="0" borderId="41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185" fontId="13" fillId="0" borderId="29" xfId="0" applyNumberFormat="1" applyFont="1" applyFill="1" applyBorder="1" applyAlignment="1">
      <alignment horizontal="right" vertical="center"/>
    </xf>
    <xf numFmtId="185" fontId="13" fillId="0" borderId="22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38" fontId="13" fillId="0" borderId="42" xfId="67" applyNumberFormat="1" applyFont="1" applyFill="1" applyBorder="1" applyAlignment="1">
      <alignment horizontal="right" vertical="center"/>
    </xf>
    <xf numFmtId="0" fontId="12" fillId="0" borderId="2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39" xfId="0" applyFont="1" applyBorder="1" applyAlignment="1">
      <alignment horizontal="right" vertical="center"/>
    </xf>
    <xf numFmtId="179" fontId="13" fillId="0" borderId="40" xfId="67" applyNumberFormat="1" applyFont="1" applyBorder="1" applyAlignment="1">
      <alignment horizontal="right" vertical="center"/>
    </xf>
    <xf numFmtId="188" fontId="13" fillId="0" borderId="40" xfId="0" applyNumberFormat="1" applyFont="1" applyBorder="1" applyAlignment="1">
      <alignment horizontal="right" vertical="center"/>
    </xf>
    <xf numFmtId="188" fontId="13" fillId="0" borderId="41" xfId="0" applyNumberFormat="1" applyFont="1" applyBorder="1" applyAlignment="1">
      <alignment horizontal="right" vertical="center"/>
    </xf>
    <xf numFmtId="0" fontId="13" fillId="0" borderId="42" xfId="0" applyFont="1" applyBorder="1" applyAlignment="1">
      <alignment horizontal="center" vertical="center"/>
    </xf>
    <xf numFmtId="179" fontId="13" fillId="0" borderId="28" xfId="67" applyNumberFormat="1" applyFont="1" applyBorder="1" applyAlignment="1">
      <alignment horizontal="right" vertical="center"/>
    </xf>
    <xf numFmtId="188" fontId="13" fillId="0" borderId="28" xfId="0" applyNumberFormat="1" applyFont="1" applyBorder="1" applyAlignment="1">
      <alignment horizontal="right" vertical="center"/>
    </xf>
    <xf numFmtId="188" fontId="13" fillId="0" borderId="29" xfId="0" applyNumberFormat="1" applyFont="1" applyBorder="1" applyAlignment="1">
      <alignment horizontal="right" vertical="center"/>
    </xf>
    <xf numFmtId="0" fontId="13" fillId="0" borderId="42" xfId="0" applyFont="1" applyBorder="1" applyAlignment="1">
      <alignment horizontal="right" vertical="center"/>
    </xf>
    <xf numFmtId="179" fontId="13" fillId="0" borderId="28" xfId="67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79" fontId="13" fillId="0" borderId="28" xfId="67" applyNumberFormat="1" applyFont="1" applyFill="1" applyBorder="1" applyAlignment="1">
      <alignment vertical="center"/>
    </xf>
    <xf numFmtId="0" fontId="13" fillId="0" borderId="25" xfId="0" applyFont="1" applyBorder="1" applyAlignment="1">
      <alignment horizontal="right" vertical="center"/>
    </xf>
    <xf numFmtId="38" fontId="13" fillId="0" borderId="15" xfId="67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179" fontId="13" fillId="0" borderId="15" xfId="67" applyNumberFormat="1" applyFont="1" applyFill="1" applyBorder="1" applyAlignment="1">
      <alignment vertical="center"/>
    </xf>
    <xf numFmtId="0" fontId="13" fillId="0" borderId="40" xfId="0" applyNumberFormat="1" applyFont="1" applyBorder="1" applyAlignment="1">
      <alignment horizontal="right" vertical="center"/>
    </xf>
    <xf numFmtId="0" fontId="13" fillId="0" borderId="28" xfId="0" applyNumberFormat="1" applyFont="1" applyBorder="1" applyAlignment="1">
      <alignment horizontal="right" vertical="center"/>
    </xf>
    <xf numFmtId="0" fontId="13" fillId="0" borderId="28" xfId="0" applyNumberFormat="1" applyFont="1" applyFill="1" applyBorder="1" applyAlignment="1">
      <alignment horizontal="right" vertical="center"/>
    </xf>
    <xf numFmtId="0" fontId="13" fillId="0" borderId="15" xfId="0" applyNumberFormat="1" applyFont="1" applyFill="1" applyBorder="1" applyAlignment="1">
      <alignment horizontal="right" vertical="center"/>
    </xf>
    <xf numFmtId="2" fontId="13" fillId="0" borderId="40" xfId="0" applyNumberFormat="1" applyFont="1" applyBorder="1" applyAlignment="1">
      <alignment horizontal="right" vertical="center"/>
    </xf>
    <xf numFmtId="2" fontId="13" fillId="0" borderId="28" xfId="0" applyNumberFormat="1" applyFont="1" applyBorder="1" applyAlignment="1">
      <alignment horizontal="right" vertical="center"/>
    </xf>
    <xf numFmtId="2" fontId="13" fillId="0" borderId="28" xfId="0" applyNumberFormat="1" applyFont="1" applyFill="1" applyBorder="1" applyAlignment="1">
      <alignment horizontal="right" vertical="center"/>
    </xf>
    <xf numFmtId="2" fontId="13" fillId="0" borderId="15" xfId="0" applyNumberFormat="1" applyFont="1" applyFill="1" applyBorder="1" applyAlignment="1">
      <alignment horizontal="right" vertical="center"/>
    </xf>
    <xf numFmtId="3" fontId="13" fillId="0" borderId="2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177" fontId="3" fillId="0" borderId="38" xfId="0" applyNumberFormat="1" applyFont="1" applyFill="1" applyBorder="1" applyAlignment="1">
      <alignment vertical="center" shrinkToFit="1"/>
    </xf>
    <xf numFmtId="0" fontId="12" fillId="0" borderId="54" xfId="0" applyFont="1" applyBorder="1" applyAlignment="1">
      <alignment horizontal="center" vertical="center"/>
    </xf>
    <xf numFmtId="177" fontId="39" fillId="0" borderId="0" xfId="0" applyNumberFormat="1" applyFont="1" applyFill="1">
      <alignment vertical="center"/>
    </xf>
    <xf numFmtId="177" fontId="39" fillId="0" borderId="0" xfId="0" applyNumberFormat="1" applyFont="1" applyFill="1" applyAlignment="1">
      <alignment vertical="center" shrinkToFit="1"/>
    </xf>
    <xf numFmtId="176" fontId="13" fillId="0" borderId="55" xfId="0" applyNumberFormat="1" applyFont="1" applyFill="1" applyBorder="1" applyAlignment="1">
      <alignment horizontal="right" vertical="center"/>
    </xf>
    <xf numFmtId="185" fontId="13" fillId="0" borderId="29" xfId="67" applyNumberFormat="1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1" xfId="0" applyFont="1" applyBorder="1" applyAlignment="1">
      <alignment vertical="top"/>
    </xf>
    <xf numFmtId="0" fontId="12" fillId="0" borderId="72" xfId="0" applyFont="1" applyBorder="1" applyAlignment="1">
      <alignment vertical="top"/>
    </xf>
    <xf numFmtId="0" fontId="12" fillId="0" borderId="42" xfId="0" applyFont="1" applyBorder="1" applyAlignment="1">
      <alignment horizontal="left" vertical="center"/>
    </xf>
    <xf numFmtId="0" fontId="12" fillId="0" borderId="71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3" fontId="13" fillId="0" borderId="22" xfId="0" applyNumberFormat="1" applyFont="1" applyFill="1" applyBorder="1" applyAlignment="1">
      <alignment horizontal="right" vertical="center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15" xfId="0" applyFont="1" applyBorder="1" applyAlignment="1">
      <alignment horizontal="center" vertical="center" wrapText="1" shrinkToFit="1"/>
    </xf>
    <xf numFmtId="178" fontId="12" fillId="0" borderId="15" xfId="0" applyNumberFormat="1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wrapText="1" shrinkToFit="1"/>
    </xf>
    <xf numFmtId="0" fontId="11" fillId="0" borderId="0" xfId="0" applyFont="1" applyAlignment="1"/>
    <xf numFmtId="177" fontId="12" fillId="0" borderId="23" xfId="0" applyNumberFormat="1" applyFont="1" applyFill="1" applyBorder="1" applyAlignment="1">
      <alignment horizontal="right" vertical="center"/>
    </xf>
    <xf numFmtId="177" fontId="17" fillId="0" borderId="23" xfId="0" applyNumberFormat="1" applyFont="1" applyFill="1" applyBorder="1" applyAlignment="1">
      <alignment horizontal="right" vertical="center"/>
    </xf>
    <xf numFmtId="177" fontId="18" fillId="0" borderId="23" xfId="0" applyNumberFormat="1" applyFont="1" applyFill="1" applyBorder="1" applyAlignment="1">
      <alignment horizontal="right" vertical="center"/>
    </xf>
    <xf numFmtId="177" fontId="12" fillId="0" borderId="24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 shrinkToFit="1"/>
    </xf>
    <xf numFmtId="0" fontId="58" fillId="0" borderId="15" xfId="0" applyFont="1" applyBorder="1" applyAlignment="1">
      <alignment horizontal="center" vertical="center" wrapText="1"/>
    </xf>
    <xf numFmtId="0" fontId="12" fillId="0" borderId="26" xfId="0" quotePrefix="1" applyFont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shrinkToFit="1"/>
    </xf>
    <xf numFmtId="3" fontId="59" fillId="0" borderId="39" xfId="0" applyNumberFormat="1" applyFont="1" applyFill="1" applyBorder="1" applyAlignment="1">
      <alignment horizontal="right" vertical="center" shrinkToFit="1"/>
    </xf>
    <xf numFmtId="3" fontId="59" fillId="0" borderId="40" xfId="0" applyNumberFormat="1" applyFont="1" applyFill="1" applyBorder="1" applyAlignment="1">
      <alignment horizontal="right" vertical="center" shrinkToFit="1"/>
    </xf>
    <xf numFmtId="3" fontId="59" fillId="0" borderId="44" xfId="0" applyNumberFormat="1" applyFont="1" applyFill="1" applyBorder="1" applyAlignment="1">
      <alignment horizontal="right" vertical="center" shrinkToFit="1"/>
    </xf>
    <xf numFmtId="3" fontId="13" fillId="0" borderId="39" xfId="0" applyNumberFormat="1" applyFont="1" applyFill="1" applyBorder="1" applyAlignment="1">
      <alignment horizontal="right" vertical="center"/>
    </xf>
    <xf numFmtId="3" fontId="13" fillId="0" borderId="40" xfId="0" applyNumberFormat="1" applyFont="1" applyFill="1" applyBorder="1" applyAlignment="1">
      <alignment horizontal="right" vertical="center"/>
    </xf>
    <xf numFmtId="3" fontId="13" fillId="0" borderId="41" xfId="0" applyNumberFormat="1" applyFont="1" applyFill="1" applyBorder="1" applyAlignment="1">
      <alignment horizontal="right" vertical="center"/>
    </xf>
    <xf numFmtId="177" fontId="60" fillId="0" borderId="38" xfId="0" applyNumberFormat="1" applyFont="1" applyFill="1" applyBorder="1" applyAlignment="1">
      <alignment vertical="center"/>
    </xf>
    <xf numFmtId="177" fontId="61" fillId="0" borderId="38" xfId="0" applyNumberFormat="1" applyFont="1" applyFill="1" applyBorder="1" applyAlignment="1">
      <alignment vertical="center" shrinkToFit="1"/>
    </xf>
    <xf numFmtId="177" fontId="60" fillId="0" borderId="0" xfId="0" applyNumberFormat="1" applyFont="1" applyFill="1" applyAlignment="1">
      <alignment vertical="center"/>
    </xf>
    <xf numFmtId="177" fontId="61" fillId="0" borderId="0" xfId="0" applyNumberFormat="1" applyFont="1" applyFill="1" applyAlignment="1">
      <alignment vertical="center"/>
    </xf>
    <xf numFmtId="0" fontId="60" fillId="0" borderId="0" xfId="0" applyFont="1" applyBorder="1" applyAlignment="1">
      <alignment vertical="center"/>
    </xf>
    <xf numFmtId="0" fontId="60" fillId="0" borderId="0" xfId="0" applyFont="1">
      <alignment vertical="center"/>
    </xf>
    <xf numFmtId="0" fontId="6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2" fillId="0" borderId="0" xfId="0" applyFont="1">
      <alignment vertical="center"/>
    </xf>
    <xf numFmtId="0" fontId="20" fillId="0" borderId="82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20" fillId="0" borderId="85" xfId="0" applyFont="1" applyBorder="1" applyAlignment="1">
      <alignment horizontal="left" vertical="center"/>
    </xf>
    <xf numFmtId="189" fontId="63" fillId="0" borderId="86" xfId="93" applyNumberFormat="1" applyBorder="1" applyAlignment="1" applyProtection="1">
      <alignment horizontal="center" vertical="center"/>
    </xf>
    <xf numFmtId="0" fontId="62" fillId="0" borderId="87" xfId="0" applyFont="1" applyBorder="1">
      <alignment vertical="center"/>
    </xf>
    <xf numFmtId="189" fontId="63" fillId="0" borderId="88" xfId="93" applyNumberFormat="1" applyBorder="1" applyAlignment="1" applyProtection="1">
      <alignment horizontal="center" vertical="center"/>
    </xf>
    <xf numFmtId="0" fontId="62" fillId="0" borderId="89" xfId="0" applyFont="1" applyBorder="1">
      <alignment vertical="center"/>
    </xf>
    <xf numFmtId="189" fontId="63" fillId="0" borderId="90" xfId="93" applyNumberFormat="1" applyBorder="1" applyAlignment="1" applyProtection="1">
      <alignment horizontal="center" vertical="center"/>
    </xf>
    <xf numFmtId="0" fontId="62" fillId="0" borderId="91" xfId="0" applyFont="1" applyBorder="1">
      <alignment vertical="center"/>
    </xf>
    <xf numFmtId="0" fontId="20" fillId="0" borderId="0" xfId="0" applyFont="1">
      <alignment vertical="center"/>
    </xf>
    <xf numFmtId="177" fontId="12" fillId="0" borderId="20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177" fontId="12" fillId="0" borderId="47" xfId="0" applyNumberFormat="1" applyFont="1" applyFill="1" applyBorder="1" applyAlignment="1">
      <alignment horizontal="left" vertical="center" wrapText="1"/>
    </xf>
    <xf numFmtId="177" fontId="12" fillId="0" borderId="41" xfId="0" applyNumberFormat="1" applyFont="1" applyFill="1" applyBorder="1" applyAlignment="1">
      <alignment horizontal="left" vertical="center" wrapText="1"/>
    </xf>
    <xf numFmtId="177" fontId="12" fillId="0" borderId="20" xfId="0" applyNumberFormat="1" applyFont="1" applyFill="1" applyBorder="1" applyAlignment="1">
      <alignment horizontal="center" vertical="center" wrapText="1"/>
    </xf>
    <xf numFmtId="177" fontId="12" fillId="0" borderId="23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12" fillId="0" borderId="59" xfId="0" applyNumberFormat="1" applyFont="1" applyFill="1" applyBorder="1" applyAlignment="1">
      <alignment horizontal="center" vertical="center"/>
    </xf>
    <xf numFmtId="177" fontId="12" fillId="0" borderId="58" xfId="0" applyNumberFormat="1" applyFont="1" applyFill="1" applyBorder="1" applyAlignment="1">
      <alignment horizontal="center" vertical="center"/>
    </xf>
    <xf numFmtId="177" fontId="12" fillId="0" borderId="57" xfId="0" applyNumberFormat="1" applyFont="1" applyFill="1" applyBorder="1" applyAlignment="1">
      <alignment horizontal="center" vertical="center"/>
    </xf>
    <xf numFmtId="177" fontId="12" fillId="0" borderId="29" xfId="0" applyNumberFormat="1" applyFont="1" applyFill="1" applyBorder="1" applyAlignment="1">
      <alignment horizontal="center" vertical="center"/>
    </xf>
    <xf numFmtId="177" fontId="12" fillId="0" borderId="60" xfId="0" applyNumberFormat="1" applyFont="1" applyFill="1" applyBorder="1" applyAlignment="1">
      <alignment horizontal="center" vertical="center"/>
    </xf>
    <xf numFmtId="177" fontId="12" fillId="0" borderId="22" xfId="0" applyNumberFormat="1" applyFont="1" applyFill="1" applyBorder="1" applyAlignment="1">
      <alignment horizontal="center" vertical="center"/>
    </xf>
    <xf numFmtId="177" fontId="12" fillId="0" borderId="56" xfId="0" applyNumberFormat="1" applyFont="1" applyFill="1" applyBorder="1" applyAlignment="1">
      <alignment horizontal="center" vertical="center" wrapText="1"/>
    </xf>
    <xf numFmtId="177" fontId="12" fillId="0" borderId="14" xfId="0" applyNumberFormat="1" applyFont="1" applyFill="1" applyBorder="1" applyAlignment="1">
      <alignment horizontal="center" vertical="center" wrapText="1"/>
    </xf>
    <xf numFmtId="177" fontId="12" fillId="0" borderId="14" xfId="0" applyNumberFormat="1" applyFont="1" applyFill="1" applyBorder="1" applyAlignment="1">
      <alignment horizontal="center" vertical="center"/>
    </xf>
    <xf numFmtId="177" fontId="12" fillId="0" borderId="28" xfId="0" applyNumberFormat="1" applyFont="1" applyFill="1" applyBorder="1" applyAlignment="1">
      <alignment horizontal="center" vertical="center"/>
    </xf>
    <xf numFmtId="177" fontId="12" fillId="0" borderId="58" xfId="0" applyNumberFormat="1" applyFont="1" applyFill="1" applyBorder="1" applyAlignment="1">
      <alignment horizontal="center" vertical="center" wrapText="1"/>
    </xf>
    <xf numFmtId="177" fontId="12" fillId="0" borderId="28" xfId="0" applyNumberFormat="1" applyFont="1" applyFill="1" applyBorder="1" applyAlignment="1">
      <alignment horizontal="center" vertical="center" wrapText="1"/>
    </xf>
    <xf numFmtId="177" fontId="12" fillId="0" borderId="29" xfId="0" applyNumberFormat="1" applyFont="1" applyFill="1" applyBorder="1" applyAlignment="1">
      <alignment horizontal="center" vertical="center" wrapText="1"/>
    </xf>
    <xf numFmtId="177" fontId="12" fillId="0" borderId="42" xfId="0" applyNumberFormat="1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right" vertical="center"/>
    </xf>
    <xf numFmtId="3" fontId="13" fillId="0" borderId="15" xfId="0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horizontal="right" vertical="center"/>
    </xf>
    <xf numFmtId="3" fontId="13" fillId="0" borderId="29" xfId="0" applyNumberFormat="1" applyFont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3" fontId="13" fillId="0" borderId="16" xfId="0" applyNumberFormat="1" applyFont="1" applyFill="1" applyBorder="1" applyAlignment="1">
      <alignment vertical="center"/>
    </xf>
    <xf numFmtId="3" fontId="13" fillId="0" borderId="40" xfId="0" applyNumberFormat="1" applyFont="1" applyFill="1" applyBorder="1" applyAlignment="1">
      <alignment vertical="center"/>
    </xf>
    <xf numFmtId="38" fontId="13" fillId="0" borderId="16" xfId="67" applyFont="1" applyFill="1" applyBorder="1" applyAlignment="1">
      <alignment vertical="center"/>
    </xf>
    <xf numFmtId="38" fontId="13" fillId="0" borderId="40" xfId="67" applyFont="1" applyFill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3" fillId="0" borderId="41" xfId="0" applyNumberFormat="1" applyFont="1" applyBorder="1" applyAlignment="1">
      <alignment vertical="center"/>
    </xf>
    <xf numFmtId="0" fontId="13" fillId="0" borderId="15" xfId="0" applyFont="1" applyFill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2" fillId="0" borderId="59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3" fontId="13" fillId="0" borderId="55" xfId="0" applyNumberFormat="1" applyFont="1" applyFill="1" applyBorder="1" applyAlignment="1">
      <alignment horizontal="right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3" fontId="13" fillId="0" borderId="50" xfId="0" applyNumberFormat="1" applyFont="1" applyFill="1" applyBorder="1" applyAlignment="1">
      <alignment vertical="center"/>
    </xf>
    <xf numFmtId="3" fontId="13" fillId="0" borderId="47" xfId="0" applyNumberFormat="1" applyFont="1" applyFill="1" applyBorder="1" applyAlignment="1">
      <alignment vertical="center"/>
    </xf>
    <xf numFmtId="3" fontId="13" fillId="0" borderId="48" xfId="0" applyNumberFormat="1" applyFont="1" applyFill="1" applyBorder="1" applyAlignment="1">
      <alignment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3" fontId="13" fillId="0" borderId="42" xfId="0" applyNumberFormat="1" applyFont="1" applyFill="1" applyBorder="1" applyAlignment="1">
      <alignment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/>
    </xf>
    <xf numFmtId="3" fontId="13" fillId="0" borderId="63" xfId="0" applyNumberFormat="1" applyFont="1" applyBorder="1" applyAlignment="1">
      <alignment horizontal="right" vertical="center"/>
    </xf>
    <xf numFmtId="0" fontId="13" fillId="0" borderId="55" xfId="0" applyFont="1" applyFill="1" applyBorder="1" applyAlignment="1">
      <alignment horizontal="right" vertical="center"/>
    </xf>
    <xf numFmtId="0" fontId="13" fillId="0" borderId="55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3" fontId="13" fillId="0" borderId="55" xfId="0" applyNumberFormat="1" applyFont="1" applyFill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8" fillId="0" borderId="63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</cellXfs>
  <cellStyles count="94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ハイパーリンク" xfId="93" builtinId="8"/>
    <cellStyle name="ハイパーリンク 2" xfId="56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67" builtinId="6"/>
    <cellStyle name="桁区切り 2" xfId="68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入力 2" xfId="83"/>
    <cellStyle name="入力 3" xfId="84"/>
    <cellStyle name="標準" xfId="0" builtinId="0"/>
    <cellStyle name="標準 2" xfId="85"/>
    <cellStyle name="標準 2 2" xfId="86"/>
    <cellStyle name="標準 3" xfId="87"/>
    <cellStyle name="標準 4" xfId="88"/>
    <cellStyle name="標準_JB16" xfId="89"/>
    <cellStyle name="標準_JB16_H12産業（大分類）a006-1" xfId="90"/>
    <cellStyle name="良い 2" xfId="91"/>
    <cellStyle name="良い 3" xfId="92"/>
  </cellStyles>
  <dxfs count="0"/>
  <tableStyles count="0" defaultTableStyle="TableStyleMedium9" defaultPivotStyle="PivotStyleLight16"/>
  <colors>
    <mruColors>
      <color rgb="FFFFFF99"/>
      <color rgb="FFB9FFB9"/>
      <color rgb="FF7DFF7D"/>
      <color rgb="FFFFFF87"/>
      <color rgb="FFFFFF4B"/>
      <color rgb="FF77A5DD"/>
      <color rgb="FFA7C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'12(9)'!#REF!</c:f>
              <c:numCache>
                <c:formatCode>#,###,###,##0;" -"###,###,##0</c:formatCode>
                <c:ptCount val="101"/>
                <c:pt idx="0">
                  <c:v>180</c:v>
                </c:pt>
                <c:pt idx="1">
                  <c:v>160</c:v>
                </c:pt>
                <c:pt idx="2">
                  <c:v>210</c:v>
                </c:pt>
                <c:pt idx="3">
                  <c:v>193</c:v>
                </c:pt>
                <c:pt idx="4">
                  <c:v>184</c:v>
                </c:pt>
                <c:pt idx="5">
                  <c:v>211</c:v>
                </c:pt>
                <c:pt idx="6">
                  <c:v>216</c:v>
                </c:pt>
                <c:pt idx="7">
                  <c:v>252</c:v>
                </c:pt>
                <c:pt idx="8">
                  <c:v>215</c:v>
                </c:pt>
                <c:pt idx="9">
                  <c:v>232</c:v>
                </c:pt>
                <c:pt idx="10">
                  <c:v>209</c:v>
                </c:pt>
                <c:pt idx="11">
                  <c:v>231</c:v>
                </c:pt>
                <c:pt idx="12">
                  <c:v>220</c:v>
                </c:pt>
                <c:pt idx="13">
                  <c:v>241</c:v>
                </c:pt>
                <c:pt idx="14">
                  <c:v>270</c:v>
                </c:pt>
                <c:pt idx="15">
                  <c:v>261</c:v>
                </c:pt>
                <c:pt idx="16">
                  <c:v>289</c:v>
                </c:pt>
                <c:pt idx="17">
                  <c:v>256</c:v>
                </c:pt>
                <c:pt idx="18">
                  <c:v>245</c:v>
                </c:pt>
                <c:pt idx="19">
                  <c:v>159</c:v>
                </c:pt>
                <c:pt idx="20">
                  <c:v>172</c:v>
                </c:pt>
                <c:pt idx="21">
                  <c:v>173</c:v>
                </c:pt>
                <c:pt idx="22">
                  <c:v>156</c:v>
                </c:pt>
                <c:pt idx="23">
                  <c:v>169</c:v>
                </c:pt>
                <c:pt idx="24">
                  <c:v>177</c:v>
                </c:pt>
                <c:pt idx="25">
                  <c:v>168</c:v>
                </c:pt>
                <c:pt idx="26">
                  <c:v>214</c:v>
                </c:pt>
                <c:pt idx="27">
                  <c:v>182</c:v>
                </c:pt>
                <c:pt idx="28">
                  <c:v>203</c:v>
                </c:pt>
                <c:pt idx="29">
                  <c:v>236</c:v>
                </c:pt>
                <c:pt idx="30">
                  <c:v>216</c:v>
                </c:pt>
                <c:pt idx="31">
                  <c:v>231</c:v>
                </c:pt>
                <c:pt idx="32">
                  <c:v>250</c:v>
                </c:pt>
                <c:pt idx="33">
                  <c:v>225</c:v>
                </c:pt>
                <c:pt idx="34">
                  <c:v>256</c:v>
                </c:pt>
                <c:pt idx="35">
                  <c:v>273</c:v>
                </c:pt>
                <c:pt idx="36">
                  <c:v>311</c:v>
                </c:pt>
                <c:pt idx="37">
                  <c:v>313</c:v>
                </c:pt>
                <c:pt idx="38">
                  <c:v>286</c:v>
                </c:pt>
                <c:pt idx="39">
                  <c:v>366</c:v>
                </c:pt>
                <c:pt idx="40">
                  <c:v>326</c:v>
                </c:pt>
                <c:pt idx="41">
                  <c:v>389</c:v>
                </c:pt>
                <c:pt idx="42">
                  <c:v>362</c:v>
                </c:pt>
                <c:pt idx="43">
                  <c:v>388</c:v>
                </c:pt>
                <c:pt idx="44">
                  <c:v>356</c:v>
                </c:pt>
                <c:pt idx="45">
                  <c:v>334</c:v>
                </c:pt>
                <c:pt idx="46">
                  <c:v>323</c:v>
                </c:pt>
                <c:pt idx="47">
                  <c:v>340</c:v>
                </c:pt>
                <c:pt idx="48">
                  <c:v>351</c:v>
                </c:pt>
                <c:pt idx="49">
                  <c:v>246</c:v>
                </c:pt>
                <c:pt idx="50">
                  <c:v>319</c:v>
                </c:pt>
                <c:pt idx="51">
                  <c:v>305</c:v>
                </c:pt>
                <c:pt idx="52">
                  <c:v>332</c:v>
                </c:pt>
                <c:pt idx="53">
                  <c:v>319</c:v>
                </c:pt>
                <c:pt idx="54">
                  <c:v>290</c:v>
                </c:pt>
                <c:pt idx="55">
                  <c:v>325</c:v>
                </c:pt>
                <c:pt idx="56">
                  <c:v>294</c:v>
                </c:pt>
                <c:pt idx="57">
                  <c:v>292</c:v>
                </c:pt>
                <c:pt idx="58">
                  <c:v>283</c:v>
                </c:pt>
                <c:pt idx="59">
                  <c:v>342</c:v>
                </c:pt>
                <c:pt idx="60">
                  <c:v>336</c:v>
                </c:pt>
                <c:pt idx="61">
                  <c:v>345</c:v>
                </c:pt>
                <c:pt idx="62">
                  <c:v>338</c:v>
                </c:pt>
                <c:pt idx="63">
                  <c:v>395</c:v>
                </c:pt>
                <c:pt idx="64">
                  <c:v>403</c:v>
                </c:pt>
                <c:pt idx="65">
                  <c:v>471</c:v>
                </c:pt>
                <c:pt idx="66">
                  <c:v>509</c:v>
                </c:pt>
                <c:pt idx="67">
                  <c:v>456</c:v>
                </c:pt>
                <c:pt idx="68">
                  <c:v>483</c:v>
                </c:pt>
                <c:pt idx="69">
                  <c:v>314</c:v>
                </c:pt>
                <c:pt idx="70">
                  <c:v>316</c:v>
                </c:pt>
                <c:pt idx="71">
                  <c:v>396</c:v>
                </c:pt>
                <c:pt idx="72">
                  <c:v>405</c:v>
                </c:pt>
                <c:pt idx="73">
                  <c:v>345</c:v>
                </c:pt>
                <c:pt idx="74">
                  <c:v>363</c:v>
                </c:pt>
                <c:pt idx="75">
                  <c:v>334</c:v>
                </c:pt>
                <c:pt idx="76">
                  <c:v>276</c:v>
                </c:pt>
                <c:pt idx="77">
                  <c:v>333</c:v>
                </c:pt>
                <c:pt idx="78">
                  <c:v>304</c:v>
                </c:pt>
                <c:pt idx="79">
                  <c:v>274</c:v>
                </c:pt>
                <c:pt idx="80">
                  <c:v>289</c:v>
                </c:pt>
                <c:pt idx="81">
                  <c:v>229</c:v>
                </c:pt>
                <c:pt idx="82">
                  <c:v>268</c:v>
                </c:pt>
                <c:pt idx="83">
                  <c:v>276</c:v>
                </c:pt>
                <c:pt idx="84">
                  <c:v>223</c:v>
                </c:pt>
                <c:pt idx="85">
                  <c:v>245</c:v>
                </c:pt>
                <c:pt idx="86">
                  <c:v>239</c:v>
                </c:pt>
                <c:pt idx="87">
                  <c:v>205</c:v>
                </c:pt>
                <c:pt idx="88">
                  <c:v>188</c:v>
                </c:pt>
                <c:pt idx="89">
                  <c:v>167</c:v>
                </c:pt>
                <c:pt idx="90">
                  <c:v>144</c:v>
                </c:pt>
                <c:pt idx="91">
                  <c:v>107</c:v>
                </c:pt>
                <c:pt idx="92">
                  <c:v>89</c:v>
                </c:pt>
                <c:pt idx="93">
                  <c:v>83</c:v>
                </c:pt>
                <c:pt idx="94">
                  <c:v>63</c:v>
                </c:pt>
                <c:pt idx="95">
                  <c:v>65</c:v>
                </c:pt>
                <c:pt idx="96">
                  <c:v>29</c:v>
                </c:pt>
                <c:pt idx="97">
                  <c:v>31</c:v>
                </c:pt>
                <c:pt idx="98">
                  <c:v>14</c:v>
                </c:pt>
                <c:pt idx="99">
                  <c:v>19</c:v>
                </c:pt>
                <c:pt idx="10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1-4D7A-8ED2-513B81471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933760"/>
        <c:axId val="105505536"/>
      </c:barChart>
      <c:catAx>
        <c:axId val="98933760"/>
        <c:scaling>
          <c:orientation val="minMax"/>
        </c:scaling>
        <c:delete val="1"/>
        <c:axPos val="l"/>
        <c:majorTickMark val="out"/>
        <c:minorTickMark val="none"/>
        <c:tickLblPos val="nextTo"/>
        <c:crossAx val="105505536"/>
        <c:crosses val="autoZero"/>
        <c:auto val="1"/>
        <c:lblAlgn val="ctr"/>
        <c:lblOffset val="100"/>
        <c:noMultiLvlLbl val="0"/>
      </c:catAx>
      <c:valAx>
        <c:axId val="10550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,###,##0;&quot; -&quot;###,##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9337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154782</xdr:colOff>
      <xdr:row>1</xdr:row>
      <xdr:rowOff>35719</xdr:rowOff>
    </xdr:from>
    <xdr:to>
      <xdr:col>12</xdr:col>
      <xdr:colOff>209550</xdr:colOff>
      <xdr:row>6</xdr:row>
      <xdr:rowOff>123825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072313" y="321469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180975</xdr:rowOff>
    </xdr:from>
    <xdr:to>
      <xdr:col>18</xdr:col>
      <xdr:colOff>114300</xdr:colOff>
      <xdr:row>4</xdr:row>
      <xdr:rowOff>123825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48575" y="1809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</xdr:row>
      <xdr:rowOff>114300</xdr:rowOff>
    </xdr:from>
    <xdr:to>
      <xdr:col>15</xdr:col>
      <xdr:colOff>180975</xdr:colOff>
      <xdr:row>4</xdr:row>
      <xdr:rowOff>419100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239000" y="3524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53275" y="2762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56029</xdr:colOff>
      <xdr:row>1</xdr:row>
      <xdr:rowOff>33617</xdr:rowOff>
    </xdr:from>
    <xdr:to>
      <xdr:col>11</xdr:col>
      <xdr:colOff>167528</xdr:colOff>
      <xdr:row>6</xdr:row>
      <xdr:rowOff>42582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26088" y="268941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0</xdr:row>
      <xdr:rowOff>171450</xdr:rowOff>
    </xdr:from>
    <xdr:to>
      <xdr:col>13</xdr:col>
      <xdr:colOff>238125</xdr:colOff>
      <xdr:row>5</xdr:row>
      <xdr:rowOff>104775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296150" y="1714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133350</xdr:rowOff>
    </xdr:from>
    <xdr:to>
      <xdr:col>8</xdr:col>
      <xdr:colOff>657225</xdr:colOff>
      <xdr:row>5</xdr:row>
      <xdr:rowOff>85725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124700" y="1333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107157</xdr:colOff>
      <xdr:row>0</xdr:row>
      <xdr:rowOff>178594</xdr:rowOff>
    </xdr:from>
    <xdr:to>
      <xdr:col>14</xdr:col>
      <xdr:colOff>197645</xdr:colOff>
      <xdr:row>5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274720" y="178594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190500</xdr:rowOff>
    </xdr:from>
    <xdr:to>
      <xdr:col>15</xdr:col>
      <xdr:colOff>152400</xdr:colOff>
      <xdr:row>5</xdr:row>
      <xdr:rowOff>47625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210425" y="1905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2</xdr:col>
      <xdr:colOff>381000</xdr:colOff>
      <xdr:row>46</xdr:row>
      <xdr:rowOff>9525</xdr:rowOff>
    </xdr:to>
    <xdr:pic>
      <xdr:nvPicPr>
        <xdr:cNvPr id="424011" name="Picture 1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4</xdr:col>
      <xdr:colOff>190500</xdr:colOff>
      <xdr:row>46</xdr:row>
      <xdr:rowOff>9525</xdr:rowOff>
    </xdr:to>
    <xdr:pic>
      <xdr:nvPicPr>
        <xdr:cNvPr id="424012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5</xdr:col>
      <xdr:colOff>190500</xdr:colOff>
      <xdr:row>46</xdr:row>
      <xdr:rowOff>9525</xdr:rowOff>
    </xdr:to>
    <xdr:pic>
      <xdr:nvPicPr>
        <xdr:cNvPr id="424013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45</xdr:row>
      <xdr:rowOff>0</xdr:rowOff>
    </xdr:from>
    <xdr:to>
      <xdr:col>13</xdr:col>
      <xdr:colOff>533400</xdr:colOff>
      <xdr:row>45</xdr:row>
      <xdr:rowOff>9525</xdr:rowOff>
    </xdr:to>
    <xdr:pic>
      <xdr:nvPicPr>
        <xdr:cNvPr id="424014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45</xdr:row>
      <xdr:rowOff>0</xdr:rowOff>
    </xdr:from>
    <xdr:to>
      <xdr:col>13</xdr:col>
      <xdr:colOff>533400</xdr:colOff>
      <xdr:row>45</xdr:row>
      <xdr:rowOff>9525</xdr:rowOff>
    </xdr:to>
    <xdr:pic>
      <xdr:nvPicPr>
        <xdr:cNvPr id="424015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47625</xdr:colOff>
      <xdr:row>0</xdr:row>
      <xdr:rowOff>219075</xdr:rowOff>
    </xdr:from>
    <xdr:to>
      <xdr:col>14</xdr:col>
      <xdr:colOff>152400</xdr:colOff>
      <xdr:row>5</xdr:row>
      <xdr:rowOff>114300</xdr:rowOff>
    </xdr:to>
    <xdr:sp macro="" textlink="">
      <xdr:nvSpPr>
        <xdr:cNvPr id="7" name="正方形/長方形 6">
          <a:hlinkClick xmlns:r="http://schemas.openxmlformats.org/officeDocument/2006/relationships" r:id="rId2"/>
        </xdr:cNvPr>
        <xdr:cNvSpPr/>
      </xdr:nvSpPr>
      <xdr:spPr>
        <a:xfrm>
          <a:off x="7210425" y="2190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161925</xdr:rowOff>
    </xdr:from>
    <xdr:to>
      <xdr:col>11</xdr:col>
      <xdr:colOff>0</xdr:colOff>
      <xdr:row>38</xdr:row>
      <xdr:rowOff>161925</xdr:rowOff>
    </xdr:to>
    <xdr:graphicFrame macro="">
      <xdr:nvGraphicFramePr>
        <xdr:cNvPr id="425635" name="Chart 10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5</xdr:row>
      <xdr:rowOff>85725</xdr:rowOff>
    </xdr:from>
    <xdr:to>
      <xdr:col>11</xdr:col>
      <xdr:colOff>0</xdr:colOff>
      <xdr:row>7</xdr:row>
      <xdr:rowOff>9525</xdr:rowOff>
    </xdr:to>
    <xdr:sp macro="" textlink="">
      <xdr:nvSpPr>
        <xdr:cNvPr id="13361" name="Text Box 1073"/>
        <xdr:cNvSpPr txBox="1">
          <a:spLocks noChangeArrowheads="1"/>
        </xdr:cNvSpPr>
      </xdr:nvSpPr>
      <xdr:spPr bwMode="auto">
        <a:xfrm>
          <a:off x="9991725" y="9429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11</xdr:col>
      <xdr:colOff>0</xdr:colOff>
      <xdr:row>5</xdr:row>
      <xdr:rowOff>85725</xdr:rowOff>
    </xdr:from>
    <xdr:to>
      <xdr:col>11</xdr:col>
      <xdr:colOff>0</xdr:colOff>
      <xdr:row>5</xdr:row>
      <xdr:rowOff>85725</xdr:rowOff>
    </xdr:to>
    <xdr:sp macro="" textlink="">
      <xdr:nvSpPr>
        <xdr:cNvPr id="425637" name="Line 1074"/>
        <xdr:cNvSpPr>
          <a:spLocks noChangeShapeType="1"/>
        </xdr:cNvSpPr>
      </xdr:nvSpPr>
      <xdr:spPr bwMode="auto">
        <a:xfrm flipH="1">
          <a:off x="7334250" y="11334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9525</xdr:rowOff>
    </xdr:from>
    <xdr:to>
      <xdr:col>11</xdr:col>
      <xdr:colOff>0</xdr:colOff>
      <xdr:row>8</xdr:row>
      <xdr:rowOff>104775</xdr:rowOff>
    </xdr:to>
    <xdr:sp macro="" textlink="">
      <xdr:nvSpPr>
        <xdr:cNvPr id="13363" name="Text Box 1075"/>
        <xdr:cNvSpPr txBox="1">
          <a:spLocks noChangeArrowheads="1"/>
        </xdr:cNvSpPr>
      </xdr:nvSpPr>
      <xdr:spPr bwMode="auto">
        <a:xfrm>
          <a:off x="9991725" y="12096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94</a:t>
          </a:r>
        </a:p>
      </xdr:txBody>
    </xdr:sp>
    <xdr:clientData/>
  </xdr:twoCellAnchor>
  <xdr:twoCellAnchor>
    <xdr:from>
      <xdr:col>11</xdr:col>
      <xdr:colOff>0</xdr:colOff>
      <xdr:row>7</xdr:row>
      <xdr:rowOff>9525</xdr:rowOff>
    </xdr:from>
    <xdr:to>
      <xdr:col>11</xdr:col>
      <xdr:colOff>0</xdr:colOff>
      <xdr:row>7</xdr:row>
      <xdr:rowOff>9525</xdr:rowOff>
    </xdr:to>
    <xdr:sp macro="" textlink="">
      <xdr:nvSpPr>
        <xdr:cNvPr id="425639" name="Line 1076"/>
        <xdr:cNvSpPr>
          <a:spLocks noChangeShapeType="1"/>
        </xdr:cNvSpPr>
      </xdr:nvSpPr>
      <xdr:spPr bwMode="auto">
        <a:xfrm flipH="1">
          <a:off x="7334250" y="1400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</xdr:row>
      <xdr:rowOff>104775</xdr:rowOff>
    </xdr:from>
    <xdr:to>
      <xdr:col>11</xdr:col>
      <xdr:colOff>0</xdr:colOff>
      <xdr:row>10</xdr:row>
      <xdr:rowOff>28575</xdr:rowOff>
    </xdr:to>
    <xdr:sp macro="" textlink="">
      <xdr:nvSpPr>
        <xdr:cNvPr id="13365" name="Text Box 1077"/>
        <xdr:cNvSpPr txBox="1">
          <a:spLocks noChangeArrowheads="1"/>
        </xdr:cNvSpPr>
      </xdr:nvSpPr>
      <xdr:spPr bwMode="auto">
        <a:xfrm>
          <a:off x="9991725" y="14763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89</a:t>
          </a:r>
        </a:p>
      </xdr:txBody>
    </xdr:sp>
    <xdr:clientData/>
  </xdr:twoCellAnchor>
  <xdr:twoCellAnchor>
    <xdr:from>
      <xdr:col>11</xdr:col>
      <xdr:colOff>0</xdr:colOff>
      <xdr:row>8</xdr:row>
      <xdr:rowOff>104775</xdr:rowOff>
    </xdr:from>
    <xdr:to>
      <xdr:col>11</xdr:col>
      <xdr:colOff>0</xdr:colOff>
      <xdr:row>8</xdr:row>
      <xdr:rowOff>104775</xdr:rowOff>
    </xdr:to>
    <xdr:sp macro="" textlink="">
      <xdr:nvSpPr>
        <xdr:cNvPr id="425641" name="Line 1078"/>
        <xdr:cNvSpPr>
          <a:spLocks noChangeShapeType="1"/>
        </xdr:cNvSpPr>
      </xdr:nvSpPr>
      <xdr:spPr bwMode="auto">
        <a:xfrm flipH="1">
          <a:off x="7334250" y="16668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19050</xdr:rowOff>
    </xdr:from>
    <xdr:to>
      <xdr:col>11</xdr:col>
      <xdr:colOff>0</xdr:colOff>
      <xdr:row>11</xdr:row>
      <xdr:rowOff>114300</xdr:rowOff>
    </xdr:to>
    <xdr:sp macro="" textlink="">
      <xdr:nvSpPr>
        <xdr:cNvPr id="13367" name="Text Box 1079"/>
        <xdr:cNvSpPr txBox="1">
          <a:spLocks noChangeArrowheads="1"/>
        </xdr:cNvSpPr>
      </xdr:nvSpPr>
      <xdr:spPr bwMode="auto">
        <a:xfrm>
          <a:off x="9991725" y="17335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84</a:t>
          </a:r>
        </a:p>
      </xdr:txBody>
    </xdr:sp>
    <xdr:clientData/>
  </xdr:twoCellAnchor>
  <xdr:twoCellAnchor>
    <xdr:from>
      <xdr:col>11</xdr:col>
      <xdr:colOff>0</xdr:colOff>
      <xdr:row>10</xdr:row>
      <xdr:rowOff>19050</xdr:rowOff>
    </xdr:from>
    <xdr:to>
      <xdr:col>11</xdr:col>
      <xdr:colOff>0</xdr:colOff>
      <xdr:row>10</xdr:row>
      <xdr:rowOff>19050</xdr:rowOff>
    </xdr:to>
    <xdr:sp macro="" textlink="">
      <xdr:nvSpPr>
        <xdr:cNvPr id="425643" name="Line 1080"/>
        <xdr:cNvSpPr>
          <a:spLocks noChangeShapeType="1"/>
        </xdr:cNvSpPr>
      </xdr:nvSpPr>
      <xdr:spPr bwMode="auto">
        <a:xfrm flipH="1">
          <a:off x="7334250" y="1924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11</xdr:row>
      <xdr:rowOff>114300</xdr:rowOff>
    </xdr:from>
    <xdr:to>
      <xdr:col>11</xdr:col>
      <xdr:colOff>0</xdr:colOff>
      <xdr:row>13</xdr:row>
      <xdr:rowOff>38100</xdr:rowOff>
    </xdr:to>
    <xdr:sp macro="" textlink="">
      <xdr:nvSpPr>
        <xdr:cNvPr id="13369" name="Text Box 1081"/>
        <xdr:cNvSpPr txBox="1">
          <a:spLocks noChangeArrowheads="1"/>
        </xdr:cNvSpPr>
      </xdr:nvSpPr>
      <xdr:spPr bwMode="auto">
        <a:xfrm>
          <a:off x="9991725" y="20002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79</a:t>
          </a:r>
        </a:p>
      </xdr:txBody>
    </xdr:sp>
    <xdr:clientData/>
  </xdr:twoCellAnchor>
  <xdr:twoCellAnchor>
    <xdr:from>
      <xdr:col>11</xdr:col>
      <xdr:colOff>0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425645" name="Line 1082"/>
        <xdr:cNvSpPr>
          <a:spLocks noChangeShapeType="1"/>
        </xdr:cNvSpPr>
      </xdr:nvSpPr>
      <xdr:spPr bwMode="auto">
        <a:xfrm flipH="1">
          <a:off x="7334250" y="2190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38100</xdr:rowOff>
    </xdr:from>
    <xdr:to>
      <xdr:col>11</xdr:col>
      <xdr:colOff>0</xdr:colOff>
      <xdr:row>14</xdr:row>
      <xdr:rowOff>133350</xdr:rowOff>
    </xdr:to>
    <xdr:sp macro="" textlink="">
      <xdr:nvSpPr>
        <xdr:cNvPr id="13371" name="Text Box 1083"/>
        <xdr:cNvSpPr txBox="1">
          <a:spLocks noChangeArrowheads="1"/>
        </xdr:cNvSpPr>
      </xdr:nvSpPr>
      <xdr:spPr bwMode="auto">
        <a:xfrm>
          <a:off x="9991725" y="22669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</a:p>
      </xdr:txBody>
    </xdr:sp>
    <xdr:clientData/>
  </xdr:twoCellAnchor>
  <xdr:twoCellAnchor>
    <xdr:from>
      <xdr:col>11</xdr:col>
      <xdr:colOff>0</xdr:colOff>
      <xdr:row>13</xdr:row>
      <xdr:rowOff>38100</xdr:rowOff>
    </xdr:from>
    <xdr:to>
      <xdr:col>11</xdr:col>
      <xdr:colOff>0</xdr:colOff>
      <xdr:row>13</xdr:row>
      <xdr:rowOff>38100</xdr:rowOff>
    </xdr:to>
    <xdr:sp macro="" textlink="">
      <xdr:nvSpPr>
        <xdr:cNvPr id="425647" name="Line 1084"/>
        <xdr:cNvSpPr>
          <a:spLocks noChangeShapeType="1"/>
        </xdr:cNvSpPr>
      </xdr:nvSpPr>
      <xdr:spPr bwMode="auto">
        <a:xfrm flipH="1">
          <a:off x="7334250" y="24574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14</xdr:row>
      <xdr:rowOff>123825</xdr:rowOff>
    </xdr:from>
    <xdr:to>
      <xdr:col>11</xdr:col>
      <xdr:colOff>0</xdr:colOff>
      <xdr:row>16</xdr:row>
      <xdr:rowOff>47625</xdr:rowOff>
    </xdr:to>
    <xdr:sp macro="" textlink="">
      <xdr:nvSpPr>
        <xdr:cNvPr id="13373" name="Text Box 1085"/>
        <xdr:cNvSpPr txBox="1">
          <a:spLocks noChangeArrowheads="1"/>
        </xdr:cNvSpPr>
      </xdr:nvSpPr>
      <xdr:spPr bwMode="auto">
        <a:xfrm>
          <a:off x="9991725" y="25241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69</a:t>
          </a:r>
        </a:p>
      </xdr:txBody>
    </xdr:sp>
    <xdr:clientData/>
  </xdr:twoCellAnchor>
  <xdr:twoCellAnchor>
    <xdr:from>
      <xdr:col>11</xdr:col>
      <xdr:colOff>0</xdr:colOff>
      <xdr:row>14</xdr:row>
      <xdr:rowOff>123825</xdr:rowOff>
    </xdr:from>
    <xdr:to>
      <xdr:col>11</xdr:col>
      <xdr:colOff>0</xdr:colOff>
      <xdr:row>14</xdr:row>
      <xdr:rowOff>123825</xdr:rowOff>
    </xdr:to>
    <xdr:sp macro="" textlink="">
      <xdr:nvSpPr>
        <xdr:cNvPr id="425649" name="Line 1086"/>
        <xdr:cNvSpPr>
          <a:spLocks noChangeShapeType="1"/>
        </xdr:cNvSpPr>
      </xdr:nvSpPr>
      <xdr:spPr bwMode="auto">
        <a:xfrm flipH="1">
          <a:off x="7334250" y="2714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47625</xdr:rowOff>
    </xdr:from>
    <xdr:to>
      <xdr:col>11</xdr:col>
      <xdr:colOff>0</xdr:colOff>
      <xdr:row>17</xdr:row>
      <xdr:rowOff>142875</xdr:rowOff>
    </xdr:to>
    <xdr:sp macro="" textlink="">
      <xdr:nvSpPr>
        <xdr:cNvPr id="13375" name="Text Box 1087"/>
        <xdr:cNvSpPr txBox="1">
          <a:spLocks noChangeArrowheads="1"/>
        </xdr:cNvSpPr>
      </xdr:nvSpPr>
      <xdr:spPr bwMode="auto">
        <a:xfrm>
          <a:off x="9991725" y="27908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64</a:t>
          </a:r>
        </a:p>
      </xdr:txBody>
    </xdr:sp>
    <xdr:clientData/>
  </xdr:twoCellAnchor>
  <xdr:twoCellAnchor>
    <xdr:from>
      <xdr:col>11</xdr:col>
      <xdr:colOff>0</xdr:colOff>
      <xdr:row>16</xdr:row>
      <xdr:rowOff>47625</xdr:rowOff>
    </xdr:from>
    <xdr:to>
      <xdr:col>11</xdr:col>
      <xdr:colOff>0</xdr:colOff>
      <xdr:row>16</xdr:row>
      <xdr:rowOff>47625</xdr:rowOff>
    </xdr:to>
    <xdr:sp macro="" textlink="">
      <xdr:nvSpPr>
        <xdr:cNvPr id="425651" name="Line 1088"/>
        <xdr:cNvSpPr>
          <a:spLocks noChangeShapeType="1"/>
        </xdr:cNvSpPr>
      </xdr:nvSpPr>
      <xdr:spPr bwMode="auto">
        <a:xfrm flipH="1">
          <a:off x="7334250" y="29813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133350</xdr:rowOff>
    </xdr:from>
    <xdr:to>
      <xdr:col>11</xdr:col>
      <xdr:colOff>0</xdr:colOff>
      <xdr:row>19</xdr:row>
      <xdr:rowOff>57150</xdr:rowOff>
    </xdr:to>
    <xdr:sp macro="" textlink="">
      <xdr:nvSpPr>
        <xdr:cNvPr id="13377" name="Text Box 1089"/>
        <xdr:cNvSpPr txBox="1">
          <a:spLocks noChangeArrowheads="1"/>
        </xdr:cNvSpPr>
      </xdr:nvSpPr>
      <xdr:spPr bwMode="auto">
        <a:xfrm>
          <a:off x="9991725" y="30480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</a:p>
      </xdr:txBody>
    </xdr:sp>
    <xdr:clientData/>
  </xdr:twoCellAnchor>
  <xdr:twoCellAnchor>
    <xdr:from>
      <xdr:col>11</xdr:col>
      <xdr:colOff>0</xdr:colOff>
      <xdr:row>17</xdr:row>
      <xdr:rowOff>133350</xdr:rowOff>
    </xdr:from>
    <xdr:to>
      <xdr:col>11</xdr:col>
      <xdr:colOff>0</xdr:colOff>
      <xdr:row>17</xdr:row>
      <xdr:rowOff>133350</xdr:rowOff>
    </xdr:to>
    <xdr:sp macro="" textlink="">
      <xdr:nvSpPr>
        <xdr:cNvPr id="425653" name="Line 1090"/>
        <xdr:cNvSpPr>
          <a:spLocks noChangeShapeType="1"/>
        </xdr:cNvSpPr>
      </xdr:nvSpPr>
      <xdr:spPr bwMode="auto">
        <a:xfrm flipH="1">
          <a:off x="7334250" y="3238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57150</xdr:rowOff>
    </xdr:from>
    <xdr:to>
      <xdr:col>11</xdr:col>
      <xdr:colOff>0</xdr:colOff>
      <xdr:row>20</xdr:row>
      <xdr:rowOff>152400</xdr:rowOff>
    </xdr:to>
    <xdr:sp macro="" textlink="">
      <xdr:nvSpPr>
        <xdr:cNvPr id="13379" name="Text Box 1091"/>
        <xdr:cNvSpPr txBox="1">
          <a:spLocks noChangeArrowheads="1"/>
        </xdr:cNvSpPr>
      </xdr:nvSpPr>
      <xdr:spPr bwMode="auto">
        <a:xfrm>
          <a:off x="9991725" y="33147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54</a:t>
          </a:r>
        </a:p>
      </xdr:txBody>
    </xdr:sp>
    <xdr:clientData/>
  </xdr:twoCellAnchor>
  <xdr:twoCellAnchor>
    <xdr:from>
      <xdr:col>11</xdr:col>
      <xdr:colOff>0</xdr:colOff>
      <xdr:row>19</xdr:row>
      <xdr:rowOff>57150</xdr:rowOff>
    </xdr:from>
    <xdr:to>
      <xdr:col>11</xdr:col>
      <xdr:colOff>0</xdr:colOff>
      <xdr:row>19</xdr:row>
      <xdr:rowOff>57150</xdr:rowOff>
    </xdr:to>
    <xdr:sp macro="" textlink="">
      <xdr:nvSpPr>
        <xdr:cNvPr id="425655" name="Line 1092"/>
        <xdr:cNvSpPr>
          <a:spLocks noChangeShapeType="1"/>
        </xdr:cNvSpPr>
      </xdr:nvSpPr>
      <xdr:spPr bwMode="auto">
        <a:xfrm flipH="1">
          <a:off x="7334250" y="35052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142875</xdr:rowOff>
    </xdr:from>
    <xdr:to>
      <xdr:col>11</xdr:col>
      <xdr:colOff>0</xdr:colOff>
      <xdr:row>22</xdr:row>
      <xdr:rowOff>66675</xdr:rowOff>
    </xdr:to>
    <xdr:sp macro="" textlink="">
      <xdr:nvSpPr>
        <xdr:cNvPr id="13381" name="Text Box 1093"/>
        <xdr:cNvSpPr txBox="1">
          <a:spLocks noChangeArrowheads="1"/>
        </xdr:cNvSpPr>
      </xdr:nvSpPr>
      <xdr:spPr bwMode="auto">
        <a:xfrm>
          <a:off x="9991725" y="35718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</a:p>
      </xdr:txBody>
    </xdr:sp>
    <xdr:clientData/>
  </xdr:twoCellAnchor>
  <xdr:twoCellAnchor>
    <xdr:from>
      <xdr:col>11</xdr:col>
      <xdr:colOff>0</xdr:colOff>
      <xdr:row>20</xdr:row>
      <xdr:rowOff>142875</xdr:rowOff>
    </xdr:from>
    <xdr:to>
      <xdr:col>11</xdr:col>
      <xdr:colOff>0</xdr:colOff>
      <xdr:row>20</xdr:row>
      <xdr:rowOff>142875</xdr:rowOff>
    </xdr:to>
    <xdr:sp macro="" textlink="">
      <xdr:nvSpPr>
        <xdr:cNvPr id="425657" name="Line 1094"/>
        <xdr:cNvSpPr>
          <a:spLocks noChangeShapeType="1"/>
        </xdr:cNvSpPr>
      </xdr:nvSpPr>
      <xdr:spPr bwMode="auto">
        <a:xfrm flipH="1">
          <a:off x="7334250" y="3762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22</xdr:row>
      <xdr:rowOff>66675</xdr:rowOff>
    </xdr:from>
    <xdr:to>
      <xdr:col>11</xdr:col>
      <xdr:colOff>0</xdr:colOff>
      <xdr:row>23</xdr:row>
      <xdr:rowOff>161925</xdr:rowOff>
    </xdr:to>
    <xdr:sp macro="" textlink="">
      <xdr:nvSpPr>
        <xdr:cNvPr id="13383" name="Text Box 1095"/>
        <xdr:cNvSpPr txBox="1">
          <a:spLocks noChangeArrowheads="1"/>
        </xdr:cNvSpPr>
      </xdr:nvSpPr>
      <xdr:spPr bwMode="auto">
        <a:xfrm>
          <a:off x="9991725" y="38385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44</a:t>
          </a:r>
        </a:p>
      </xdr:txBody>
    </xdr:sp>
    <xdr:clientData/>
  </xdr:twoCellAnchor>
  <xdr:twoCellAnchor>
    <xdr:from>
      <xdr:col>11</xdr:col>
      <xdr:colOff>0</xdr:colOff>
      <xdr:row>22</xdr:row>
      <xdr:rowOff>66675</xdr:rowOff>
    </xdr:from>
    <xdr:to>
      <xdr:col>11</xdr:col>
      <xdr:colOff>0</xdr:colOff>
      <xdr:row>22</xdr:row>
      <xdr:rowOff>66675</xdr:rowOff>
    </xdr:to>
    <xdr:sp macro="" textlink="">
      <xdr:nvSpPr>
        <xdr:cNvPr id="425659" name="Line 1096"/>
        <xdr:cNvSpPr>
          <a:spLocks noChangeShapeType="1"/>
        </xdr:cNvSpPr>
      </xdr:nvSpPr>
      <xdr:spPr bwMode="auto">
        <a:xfrm flipH="1">
          <a:off x="7334250" y="40290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25</xdr:row>
      <xdr:rowOff>76200</xdr:rowOff>
    </xdr:to>
    <xdr:sp macro="" textlink="">
      <xdr:nvSpPr>
        <xdr:cNvPr id="13385" name="Text Box 1097"/>
        <xdr:cNvSpPr txBox="1">
          <a:spLocks noChangeArrowheads="1"/>
        </xdr:cNvSpPr>
      </xdr:nvSpPr>
      <xdr:spPr bwMode="auto">
        <a:xfrm>
          <a:off x="9991725" y="40957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</a:p>
      </xdr:txBody>
    </xdr: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sp macro="" textlink="">
      <xdr:nvSpPr>
        <xdr:cNvPr id="425661" name="Line 1098"/>
        <xdr:cNvSpPr>
          <a:spLocks noChangeShapeType="1"/>
        </xdr:cNvSpPr>
      </xdr:nvSpPr>
      <xdr:spPr bwMode="auto">
        <a:xfrm flipH="1">
          <a:off x="7334250" y="42862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76200</xdr:rowOff>
    </xdr:from>
    <xdr:to>
      <xdr:col>11</xdr:col>
      <xdr:colOff>0</xdr:colOff>
      <xdr:row>27</xdr:row>
      <xdr:rowOff>0</xdr:rowOff>
    </xdr:to>
    <xdr:sp macro="" textlink="">
      <xdr:nvSpPr>
        <xdr:cNvPr id="13387" name="Text Box 1099"/>
        <xdr:cNvSpPr txBox="1">
          <a:spLocks noChangeArrowheads="1"/>
        </xdr:cNvSpPr>
      </xdr:nvSpPr>
      <xdr:spPr bwMode="auto">
        <a:xfrm>
          <a:off x="9991725" y="43624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</a:p>
      </xdr:txBody>
    </xdr:sp>
    <xdr:clientData/>
  </xdr:twoCellAnchor>
  <xdr:twoCellAnchor>
    <xdr:from>
      <xdr:col>11</xdr:col>
      <xdr:colOff>0</xdr:colOff>
      <xdr:row>25</xdr:row>
      <xdr:rowOff>66675</xdr:rowOff>
    </xdr:from>
    <xdr:to>
      <xdr:col>11</xdr:col>
      <xdr:colOff>0</xdr:colOff>
      <xdr:row>25</xdr:row>
      <xdr:rowOff>66675</xdr:rowOff>
    </xdr:to>
    <xdr:sp macro="" textlink="">
      <xdr:nvSpPr>
        <xdr:cNvPr id="425663" name="Line 1100"/>
        <xdr:cNvSpPr>
          <a:spLocks noChangeShapeType="1"/>
        </xdr:cNvSpPr>
      </xdr:nvSpPr>
      <xdr:spPr bwMode="auto">
        <a:xfrm flipH="1">
          <a:off x="7334250" y="4543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95250</xdr:rowOff>
    </xdr:to>
    <xdr:sp macro="" textlink="">
      <xdr:nvSpPr>
        <xdr:cNvPr id="13389" name="Text Box 1101"/>
        <xdr:cNvSpPr txBox="1">
          <a:spLocks noChangeArrowheads="1"/>
        </xdr:cNvSpPr>
      </xdr:nvSpPr>
      <xdr:spPr bwMode="auto">
        <a:xfrm>
          <a:off x="9991725" y="46291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</a:p>
      </xdr:txBody>
    </xdr:sp>
    <xdr:clientData/>
  </xdr:twoCellAnchor>
  <xdr:twoCellAnchor>
    <xdr:from>
      <xdr:col>11</xdr:col>
      <xdr:colOff>0</xdr:colOff>
      <xdr:row>26</xdr:row>
      <xdr:rowOff>161925</xdr:rowOff>
    </xdr:from>
    <xdr:to>
      <xdr:col>11</xdr:col>
      <xdr:colOff>0</xdr:colOff>
      <xdr:row>26</xdr:row>
      <xdr:rowOff>161925</xdr:rowOff>
    </xdr:to>
    <xdr:sp macro="" textlink="">
      <xdr:nvSpPr>
        <xdr:cNvPr id="425665" name="Line 1102"/>
        <xdr:cNvSpPr>
          <a:spLocks noChangeShapeType="1"/>
        </xdr:cNvSpPr>
      </xdr:nvSpPr>
      <xdr:spPr bwMode="auto">
        <a:xfrm flipH="1">
          <a:off x="7334250" y="48101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28</xdr:row>
      <xdr:rowOff>95250</xdr:rowOff>
    </xdr:from>
    <xdr:to>
      <xdr:col>11</xdr:col>
      <xdr:colOff>0</xdr:colOff>
      <xdr:row>30</xdr:row>
      <xdr:rowOff>19050</xdr:rowOff>
    </xdr:to>
    <xdr:sp macro="" textlink="">
      <xdr:nvSpPr>
        <xdr:cNvPr id="13391" name="Text Box 1103"/>
        <xdr:cNvSpPr txBox="1">
          <a:spLocks noChangeArrowheads="1"/>
        </xdr:cNvSpPr>
      </xdr:nvSpPr>
      <xdr:spPr bwMode="auto">
        <a:xfrm>
          <a:off x="9991725" y="4895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</a:p>
      </xdr:txBody>
    </xdr:sp>
    <xdr:clientData/>
  </xdr:twoCellAnchor>
  <xdr:twoCellAnchor>
    <xdr:from>
      <xdr:col>11</xdr:col>
      <xdr:colOff>0</xdr:colOff>
      <xdr:row>28</xdr:row>
      <xdr:rowOff>85725</xdr:rowOff>
    </xdr:from>
    <xdr:to>
      <xdr:col>11</xdr:col>
      <xdr:colOff>0</xdr:colOff>
      <xdr:row>28</xdr:row>
      <xdr:rowOff>85725</xdr:rowOff>
    </xdr:to>
    <xdr:sp macro="" textlink="">
      <xdr:nvSpPr>
        <xdr:cNvPr id="425667" name="Line 1104"/>
        <xdr:cNvSpPr>
          <a:spLocks noChangeShapeType="1"/>
        </xdr:cNvSpPr>
      </xdr:nvSpPr>
      <xdr:spPr bwMode="auto">
        <a:xfrm flipH="1">
          <a:off x="7334250" y="50768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30</xdr:row>
      <xdr:rowOff>9525</xdr:rowOff>
    </xdr:from>
    <xdr:to>
      <xdr:col>11</xdr:col>
      <xdr:colOff>0</xdr:colOff>
      <xdr:row>31</xdr:row>
      <xdr:rowOff>104775</xdr:rowOff>
    </xdr:to>
    <xdr:sp macro="" textlink="">
      <xdr:nvSpPr>
        <xdr:cNvPr id="13393" name="Text Box 1105"/>
        <xdr:cNvSpPr txBox="1">
          <a:spLocks noChangeArrowheads="1"/>
        </xdr:cNvSpPr>
      </xdr:nvSpPr>
      <xdr:spPr bwMode="auto">
        <a:xfrm>
          <a:off x="9991725" y="51530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</a:p>
      </xdr:txBody>
    </xdr:sp>
    <xdr:clientData/>
  </xdr:twoCellAnchor>
  <xdr:twoCellAnchor>
    <xdr:from>
      <xdr:col>11</xdr:col>
      <xdr:colOff>0</xdr:colOff>
      <xdr:row>30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25669" name="Line 1106"/>
        <xdr:cNvSpPr>
          <a:spLocks noChangeShapeType="1"/>
        </xdr:cNvSpPr>
      </xdr:nvSpPr>
      <xdr:spPr bwMode="auto">
        <a:xfrm flipH="1">
          <a:off x="7334250" y="533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31</xdr:row>
      <xdr:rowOff>104775</xdr:rowOff>
    </xdr:from>
    <xdr:to>
      <xdr:col>11</xdr:col>
      <xdr:colOff>0</xdr:colOff>
      <xdr:row>33</xdr:row>
      <xdr:rowOff>28575</xdr:rowOff>
    </xdr:to>
    <xdr:sp macro="" textlink="">
      <xdr:nvSpPr>
        <xdr:cNvPr id="13395" name="Text Box 1107"/>
        <xdr:cNvSpPr txBox="1">
          <a:spLocks noChangeArrowheads="1"/>
        </xdr:cNvSpPr>
      </xdr:nvSpPr>
      <xdr:spPr bwMode="auto">
        <a:xfrm>
          <a:off x="9991725" y="54197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twoCellAnchor>
  <xdr:twoCellAnchor>
    <xdr:from>
      <xdr:col>11</xdr:col>
      <xdr:colOff>0</xdr:colOff>
      <xdr:row>31</xdr:row>
      <xdr:rowOff>85725</xdr:rowOff>
    </xdr:from>
    <xdr:to>
      <xdr:col>11</xdr:col>
      <xdr:colOff>0</xdr:colOff>
      <xdr:row>31</xdr:row>
      <xdr:rowOff>85725</xdr:rowOff>
    </xdr:to>
    <xdr:sp macro="" textlink="">
      <xdr:nvSpPr>
        <xdr:cNvPr id="425671" name="Line 1108"/>
        <xdr:cNvSpPr>
          <a:spLocks noChangeShapeType="1"/>
        </xdr:cNvSpPr>
      </xdr:nvSpPr>
      <xdr:spPr bwMode="auto">
        <a:xfrm flipH="1">
          <a:off x="7334250" y="5591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33</xdr:row>
      <xdr:rowOff>19050</xdr:rowOff>
    </xdr:from>
    <xdr:to>
      <xdr:col>11</xdr:col>
      <xdr:colOff>0</xdr:colOff>
      <xdr:row>34</xdr:row>
      <xdr:rowOff>114300</xdr:rowOff>
    </xdr:to>
    <xdr:sp macro="" textlink="">
      <xdr:nvSpPr>
        <xdr:cNvPr id="13397" name="Text Box 1109"/>
        <xdr:cNvSpPr txBox="1">
          <a:spLocks noChangeArrowheads="1"/>
        </xdr:cNvSpPr>
      </xdr:nvSpPr>
      <xdr:spPr bwMode="auto">
        <a:xfrm>
          <a:off x="9991725" y="56769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</a:p>
      </xdr:txBody>
    </xdr:sp>
    <xdr:clientData/>
  </xdr:twoCellAnchor>
  <xdr:twoCellAnchor>
    <xdr:from>
      <xdr:col>11</xdr:col>
      <xdr:colOff>0</xdr:colOff>
      <xdr:row>33</xdr:row>
      <xdr:rowOff>0</xdr:rowOff>
    </xdr:from>
    <xdr:to>
      <xdr:col>11</xdr:col>
      <xdr:colOff>0</xdr:colOff>
      <xdr:row>33</xdr:row>
      <xdr:rowOff>0</xdr:rowOff>
    </xdr:to>
    <xdr:sp macro="" textlink="">
      <xdr:nvSpPr>
        <xdr:cNvPr id="425673" name="Line 1110"/>
        <xdr:cNvSpPr>
          <a:spLocks noChangeShapeType="1"/>
        </xdr:cNvSpPr>
      </xdr:nvSpPr>
      <xdr:spPr bwMode="auto">
        <a:xfrm flipH="1">
          <a:off x="7334250" y="5848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114300</xdr:rowOff>
    </xdr:from>
    <xdr:to>
      <xdr:col>11</xdr:col>
      <xdr:colOff>0</xdr:colOff>
      <xdr:row>36</xdr:row>
      <xdr:rowOff>38100</xdr:rowOff>
    </xdr:to>
    <xdr:sp macro="" textlink="">
      <xdr:nvSpPr>
        <xdr:cNvPr id="13399" name="Text Box 1111"/>
        <xdr:cNvSpPr txBox="1">
          <a:spLocks noChangeArrowheads="1"/>
        </xdr:cNvSpPr>
      </xdr:nvSpPr>
      <xdr:spPr bwMode="auto">
        <a:xfrm>
          <a:off x="9991725" y="59436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11</xdr:col>
      <xdr:colOff>0</xdr:colOff>
      <xdr:row>34</xdr:row>
      <xdr:rowOff>95250</xdr:rowOff>
    </xdr:from>
    <xdr:to>
      <xdr:col>11</xdr:col>
      <xdr:colOff>0</xdr:colOff>
      <xdr:row>34</xdr:row>
      <xdr:rowOff>95250</xdr:rowOff>
    </xdr:to>
    <xdr:sp macro="" textlink="">
      <xdr:nvSpPr>
        <xdr:cNvPr id="425675" name="Line 1112"/>
        <xdr:cNvSpPr>
          <a:spLocks noChangeShapeType="1"/>
        </xdr:cNvSpPr>
      </xdr:nvSpPr>
      <xdr:spPr bwMode="auto">
        <a:xfrm flipH="1">
          <a:off x="7334250" y="6115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19050</xdr:rowOff>
    </xdr:from>
    <xdr:to>
      <xdr:col>11</xdr:col>
      <xdr:colOff>0</xdr:colOff>
      <xdr:row>36</xdr:row>
      <xdr:rowOff>19050</xdr:rowOff>
    </xdr:to>
    <xdr:sp macro="" textlink="">
      <xdr:nvSpPr>
        <xdr:cNvPr id="425676" name="Line 1113"/>
        <xdr:cNvSpPr>
          <a:spLocks noChangeShapeType="1"/>
        </xdr:cNvSpPr>
      </xdr:nvSpPr>
      <xdr:spPr bwMode="auto">
        <a:xfrm flipH="1">
          <a:off x="7334250" y="6381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</xdr:row>
      <xdr:rowOff>19050</xdr:rowOff>
    </xdr:from>
    <xdr:to>
      <xdr:col>11</xdr:col>
      <xdr:colOff>0</xdr:colOff>
      <xdr:row>5</xdr:row>
      <xdr:rowOff>114300</xdr:rowOff>
    </xdr:to>
    <xdr:sp macro="" textlink="">
      <xdr:nvSpPr>
        <xdr:cNvPr id="13402" name="Text Box 1114"/>
        <xdr:cNvSpPr txBox="1">
          <a:spLocks noChangeArrowheads="1"/>
        </xdr:cNvSpPr>
      </xdr:nvSpPr>
      <xdr:spPr bwMode="auto">
        <a:xfrm>
          <a:off x="9991725" y="704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11</xdr:col>
      <xdr:colOff>0</xdr:colOff>
      <xdr:row>4</xdr:row>
      <xdr:rowOff>19050</xdr:rowOff>
    </xdr:from>
    <xdr:to>
      <xdr:col>11</xdr:col>
      <xdr:colOff>0</xdr:colOff>
      <xdr:row>5</xdr:row>
      <xdr:rowOff>38100</xdr:rowOff>
    </xdr:to>
    <xdr:sp macro="" textlink="">
      <xdr:nvSpPr>
        <xdr:cNvPr id="13403" name="Text Box 1115"/>
        <xdr:cNvSpPr txBox="1">
          <a:spLocks noChangeArrowheads="1"/>
        </xdr:cNvSpPr>
      </xdr:nvSpPr>
      <xdr:spPr bwMode="auto">
        <a:xfrm>
          <a:off x="8734425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11</xdr:col>
      <xdr:colOff>0</xdr:colOff>
      <xdr:row>4</xdr:row>
      <xdr:rowOff>19050</xdr:rowOff>
    </xdr:from>
    <xdr:to>
      <xdr:col>11</xdr:col>
      <xdr:colOff>0</xdr:colOff>
      <xdr:row>5</xdr:row>
      <xdr:rowOff>38100</xdr:rowOff>
    </xdr:to>
    <xdr:sp macro="" textlink="">
      <xdr:nvSpPr>
        <xdr:cNvPr id="13404" name="Text Box 1116"/>
        <xdr:cNvSpPr txBox="1">
          <a:spLocks noChangeArrowheads="1"/>
        </xdr:cNvSpPr>
      </xdr:nvSpPr>
      <xdr:spPr bwMode="auto">
        <a:xfrm>
          <a:off x="11449050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9</xdr:col>
      <xdr:colOff>28575</xdr:colOff>
      <xdr:row>0</xdr:row>
      <xdr:rowOff>200025</xdr:rowOff>
    </xdr:from>
    <xdr:to>
      <xdr:col>13</xdr:col>
      <xdr:colOff>152400</xdr:colOff>
      <xdr:row>5</xdr:row>
      <xdr:rowOff>114300</xdr:rowOff>
    </xdr:to>
    <xdr:sp macro="" textlink="">
      <xdr:nvSpPr>
        <xdr:cNvPr id="47" name="正方形/長方形 46">
          <a:hlinkClick xmlns:r="http://schemas.openxmlformats.org/officeDocument/2006/relationships" r:id="rId2"/>
        </xdr:cNvPr>
        <xdr:cNvSpPr/>
      </xdr:nvSpPr>
      <xdr:spPr>
        <a:xfrm>
          <a:off x="6810375" y="2000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tabSelected="1" workbookViewId="0"/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s="255" customFormat="1" ht="21.95" customHeight="1" thickBot="1" x14ac:dyDescent="0.2">
      <c r="A1" s="254" t="s">
        <v>269</v>
      </c>
    </row>
    <row r="2" spans="1:2" s="255" customFormat="1" ht="24.95" customHeight="1" thickBot="1" x14ac:dyDescent="0.2">
      <c r="A2" s="256" t="s">
        <v>270</v>
      </c>
      <c r="B2" s="257" t="s">
        <v>271</v>
      </c>
    </row>
    <row r="3" spans="1:2" s="255" customFormat="1" ht="24.95" customHeight="1" x14ac:dyDescent="0.15">
      <c r="A3" s="258">
        <v>12</v>
      </c>
      <c r="B3" s="259" t="s">
        <v>272</v>
      </c>
    </row>
    <row r="4" spans="1:2" s="255" customFormat="1" ht="24.95" customHeight="1" x14ac:dyDescent="0.15">
      <c r="A4" s="260" t="s">
        <v>273</v>
      </c>
      <c r="B4" s="261" t="s">
        <v>274</v>
      </c>
    </row>
    <row r="5" spans="1:2" s="255" customFormat="1" ht="24.95" customHeight="1" x14ac:dyDescent="0.15">
      <c r="A5" s="262" t="s">
        <v>275</v>
      </c>
      <c r="B5" s="263" t="s">
        <v>276</v>
      </c>
    </row>
    <row r="6" spans="1:2" s="255" customFormat="1" ht="24.95" customHeight="1" x14ac:dyDescent="0.15">
      <c r="A6" s="262" t="s">
        <v>277</v>
      </c>
      <c r="B6" s="263" t="s">
        <v>278</v>
      </c>
    </row>
    <row r="7" spans="1:2" s="255" customFormat="1" ht="24.95" customHeight="1" x14ac:dyDescent="0.15">
      <c r="A7" s="262" t="s">
        <v>279</v>
      </c>
      <c r="B7" s="263" t="s">
        <v>280</v>
      </c>
    </row>
    <row r="8" spans="1:2" s="255" customFormat="1" ht="24.95" customHeight="1" x14ac:dyDescent="0.15">
      <c r="A8" s="262" t="s">
        <v>281</v>
      </c>
      <c r="B8" s="263" t="s">
        <v>282</v>
      </c>
    </row>
    <row r="9" spans="1:2" s="255" customFormat="1" ht="24.95" customHeight="1" x14ac:dyDescent="0.15">
      <c r="A9" s="262" t="s">
        <v>283</v>
      </c>
      <c r="B9" s="263" t="s">
        <v>284</v>
      </c>
    </row>
    <row r="10" spans="1:2" s="255" customFormat="1" ht="24.95" customHeight="1" x14ac:dyDescent="0.15">
      <c r="A10" s="262" t="s">
        <v>285</v>
      </c>
      <c r="B10" s="263" t="s">
        <v>286</v>
      </c>
    </row>
    <row r="11" spans="1:2" s="255" customFormat="1" ht="24.95" customHeight="1" x14ac:dyDescent="0.15">
      <c r="A11" s="262" t="s">
        <v>287</v>
      </c>
      <c r="B11" s="263" t="s">
        <v>288</v>
      </c>
    </row>
    <row r="12" spans="1:2" s="255" customFormat="1" ht="24.95" customHeight="1" x14ac:dyDescent="0.15">
      <c r="A12" s="262" t="s">
        <v>289</v>
      </c>
      <c r="B12" s="263" t="s">
        <v>290</v>
      </c>
    </row>
    <row r="13" spans="1:2" s="255" customFormat="1" ht="24.95" customHeight="1" x14ac:dyDescent="0.15">
      <c r="A13" s="262" t="s">
        <v>291</v>
      </c>
      <c r="B13" s="263" t="s">
        <v>292</v>
      </c>
    </row>
    <row r="14" spans="1:2" s="255" customFormat="1" ht="21.95" customHeight="1" thickBot="1" x14ac:dyDescent="0.2">
      <c r="A14" s="264" t="s">
        <v>293</v>
      </c>
      <c r="B14" s="265" t="s">
        <v>294</v>
      </c>
    </row>
    <row r="15" spans="1:2" s="255" customFormat="1" ht="21.95" customHeight="1" x14ac:dyDescent="0.15">
      <c r="A15" s="266" t="s">
        <v>295</v>
      </c>
      <c r="B15" s="266"/>
    </row>
  </sheetData>
  <phoneticPr fontId="4"/>
  <hyperlinks>
    <hyperlink ref="A4" location="'12国調(1)'!A1" display="１"/>
    <hyperlink ref="A5" location="'12(2)'!A1" display="12(2)"/>
    <hyperlink ref="A6:A14" location="'２  産業（中分類）別'!A1" display="２"/>
    <hyperlink ref="A6" location="'12(3)'!A1" display="12(3)"/>
    <hyperlink ref="A7" location="'12(4)'!A1" display="12(4)"/>
    <hyperlink ref="A8" location="'12(5)'!A1" display="12(5)"/>
    <hyperlink ref="A9" location="'12(6)'!A1" display="12(6)"/>
    <hyperlink ref="A10" location="'12(7)'!A1" display="12(7)"/>
    <hyperlink ref="A11" location="'12(8)'!A1" display="12(8)"/>
    <hyperlink ref="A12" location="'12(9)'!A1" display="12(9)"/>
    <hyperlink ref="A14" location="'12(11)'!A1" display="12(11)"/>
    <hyperlink ref="A13" location="'12(10)'!A1" display="12(10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opLeftCell="B1" workbookViewId="0"/>
  </sheetViews>
  <sheetFormatPr defaultRowHeight="13.5" x14ac:dyDescent="0.15"/>
  <cols>
    <col min="1" max="8" width="10" customWidth="1"/>
    <col min="10" max="10" width="4.875" customWidth="1"/>
    <col min="11" max="11" width="3.875" customWidth="1"/>
  </cols>
  <sheetData>
    <row r="1" spans="1:8" s="51" customFormat="1" ht="18.75" customHeight="1" x14ac:dyDescent="0.15">
      <c r="A1" s="51" t="s">
        <v>254</v>
      </c>
    </row>
    <row r="2" spans="1:8" ht="12" customHeight="1" x14ac:dyDescent="0.15">
      <c r="A2" s="43"/>
      <c r="B2" s="43"/>
      <c r="C2" s="43"/>
      <c r="D2" s="43"/>
      <c r="E2" s="43"/>
      <c r="F2" s="43"/>
      <c r="G2" s="43"/>
      <c r="H2" s="44" t="s">
        <v>165</v>
      </c>
    </row>
    <row r="3" spans="1:8" ht="15" customHeight="1" x14ac:dyDescent="0.15">
      <c r="A3" s="87" t="s">
        <v>24</v>
      </c>
      <c r="B3" s="89" t="s">
        <v>2</v>
      </c>
      <c r="C3" s="90" t="s">
        <v>3</v>
      </c>
      <c r="D3" s="93" t="s">
        <v>4</v>
      </c>
      <c r="E3" s="92" t="s">
        <v>24</v>
      </c>
      <c r="F3" s="89" t="s">
        <v>2</v>
      </c>
      <c r="G3" s="90" t="s">
        <v>3</v>
      </c>
      <c r="H3" s="91" t="s">
        <v>4</v>
      </c>
    </row>
    <row r="4" spans="1:8" ht="13.5" customHeight="1" x14ac:dyDescent="0.15">
      <c r="A4" s="111" t="s">
        <v>2</v>
      </c>
      <c r="B4" s="94">
        <v>50725</v>
      </c>
      <c r="C4" s="95">
        <v>24790</v>
      </c>
      <c r="D4" s="104">
        <v>25935</v>
      </c>
      <c r="E4" s="172">
        <v>50</v>
      </c>
      <c r="F4" s="94">
        <v>664</v>
      </c>
      <c r="G4" s="95">
        <v>345</v>
      </c>
      <c r="H4" s="96">
        <v>319</v>
      </c>
    </row>
    <row r="5" spans="1:8" ht="13.5" customHeight="1" x14ac:dyDescent="0.15">
      <c r="A5" s="112">
        <v>0</v>
      </c>
      <c r="B5" s="97">
        <v>337</v>
      </c>
      <c r="C5" s="98">
        <v>157</v>
      </c>
      <c r="D5" s="105">
        <v>180</v>
      </c>
      <c r="E5" s="173">
        <v>51</v>
      </c>
      <c r="F5" s="97">
        <v>595</v>
      </c>
      <c r="G5" s="98">
        <v>290</v>
      </c>
      <c r="H5" s="99">
        <v>305</v>
      </c>
    </row>
    <row r="6" spans="1:8" ht="13.5" customHeight="1" x14ac:dyDescent="0.15">
      <c r="A6" s="112">
        <v>1</v>
      </c>
      <c r="B6" s="97">
        <v>342</v>
      </c>
      <c r="C6" s="98">
        <v>182</v>
      </c>
      <c r="D6" s="105">
        <v>160</v>
      </c>
      <c r="E6" s="173">
        <v>52</v>
      </c>
      <c r="F6" s="97">
        <v>639</v>
      </c>
      <c r="G6" s="98">
        <v>307</v>
      </c>
      <c r="H6" s="99">
        <v>332</v>
      </c>
    </row>
    <row r="7" spans="1:8" ht="13.5" customHeight="1" x14ac:dyDescent="0.15">
      <c r="A7" s="112">
        <v>2</v>
      </c>
      <c r="B7" s="97">
        <v>392</v>
      </c>
      <c r="C7" s="98">
        <v>182</v>
      </c>
      <c r="D7" s="105">
        <v>210</v>
      </c>
      <c r="E7" s="173">
        <v>53</v>
      </c>
      <c r="F7" s="97">
        <v>609</v>
      </c>
      <c r="G7" s="98">
        <v>290</v>
      </c>
      <c r="H7" s="99">
        <v>319</v>
      </c>
    </row>
    <row r="8" spans="1:8" ht="13.5" customHeight="1" x14ac:dyDescent="0.15">
      <c r="A8" s="112">
        <v>3</v>
      </c>
      <c r="B8" s="97">
        <v>379</v>
      </c>
      <c r="C8" s="98">
        <v>186</v>
      </c>
      <c r="D8" s="105">
        <v>193</v>
      </c>
      <c r="E8" s="173">
        <v>54</v>
      </c>
      <c r="F8" s="97">
        <v>585</v>
      </c>
      <c r="G8" s="98">
        <v>295</v>
      </c>
      <c r="H8" s="99">
        <v>290</v>
      </c>
    </row>
    <row r="9" spans="1:8" ht="13.5" customHeight="1" x14ac:dyDescent="0.15">
      <c r="A9" s="112">
        <v>4</v>
      </c>
      <c r="B9" s="97">
        <v>421</v>
      </c>
      <c r="C9" s="98">
        <v>237</v>
      </c>
      <c r="D9" s="105">
        <v>184</v>
      </c>
      <c r="E9" s="173">
        <v>55</v>
      </c>
      <c r="F9" s="97">
        <v>623</v>
      </c>
      <c r="G9" s="98">
        <v>298</v>
      </c>
      <c r="H9" s="99">
        <v>325</v>
      </c>
    </row>
    <row r="10" spans="1:8" ht="13.5" customHeight="1" x14ac:dyDescent="0.15">
      <c r="A10" s="112">
        <v>5</v>
      </c>
      <c r="B10" s="97">
        <v>428</v>
      </c>
      <c r="C10" s="98">
        <v>217</v>
      </c>
      <c r="D10" s="105">
        <v>211</v>
      </c>
      <c r="E10" s="173">
        <v>56</v>
      </c>
      <c r="F10" s="97">
        <v>623</v>
      </c>
      <c r="G10" s="98">
        <v>329</v>
      </c>
      <c r="H10" s="99">
        <v>294</v>
      </c>
    </row>
    <row r="11" spans="1:8" ht="13.5" customHeight="1" x14ac:dyDescent="0.15">
      <c r="A11" s="112">
        <v>6</v>
      </c>
      <c r="B11" s="97">
        <v>441</v>
      </c>
      <c r="C11" s="98">
        <v>225</v>
      </c>
      <c r="D11" s="105">
        <v>216</v>
      </c>
      <c r="E11" s="173">
        <v>57</v>
      </c>
      <c r="F11" s="97">
        <v>568</v>
      </c>
      <c r="G11" s="98">
        <v>276</v>
      </c>
      <c r="H11" s="99">
        <v>292</v>
      </c>
    </row>
    <row r="12" spans="1:8" ht="13.5" customHeight="1" x14ac:dyDescent="0.15">
      <c r="A12" s="112">
        <v>7</v>
      </c>
      <c r="B12" s="97">
        <v>484</v>
      </c>
      <c r="C12" s="98">
        <v>232</v>
      </c>
      <c r="D12" s="105">
        <v>252</v>
      </c>
      <c r="E12" s="173">
        <v>58</v>
      </c>
      <c r="F12" s="97">
        <v>560</v>
      </c>
      <c r="G12" s="98">
        <v>277</v>
      </c>
      <c r="H12" s="99">
        <v>283</v>
      </c>
    </row>
    <row r="13" spans="1:8" ht="13.5" customHeight="1" x14ac:dyDescent="0.15">
      <c r="A13" s="112">
        <v>8</v>
      </c>
      <c r="B13" s="97">
        <v>469</v>
      </c>
      <c r="C13" s="98">
        <v>254</v>
      </c>
      <c r="D13" s="105">
        <v>215</v>
      </c>
      <c r="E13" s="173">
        <v>59</v>
      </c>
      <c r="F13" s="97">
        <v>654</v>
      </c>
      <c r="G13" s="98">
        <v>312</v>
      </c>
      <c r="H13" s="99">
        <v>342</v>
      </c>
    </row>
    <row r="14" spans="1:8" ht="13.5" customHeight="1" x14ac:dyDescent="0.15">
      <c r="A14" s="112">
        <v>9</v>
      </c>
      <c r="B14" s="97">
        <v>455</v>
      </c>
      <c r="C14" s="98">
        <v>223</v>
      </c>
      <c r="D14" s="105">
        <v>232</v>
      </c>
      <c r="E14" s="173">
        <v>60</v>
      </c>
      <c r="F14" s="97">
        <v>661</v>
      </c>
      <c r="G14" s="98">
        <v>325</v>
      </c>
      <c r="H14" s="99">
        <v>336</v>
      </c>
    </row>
    <row r="15" spans="1:8" ht="13.5" customHeight="1" x14ac:dyDescent="0.15">
      <c r="A15" s="112">
        <v>10</v>
      </c>
      <c r="B15" s="97">
        <v>452</v>
      </c>
      <c r="C15" s="98">
        <v>243</v>
      </c>
      <c r="D15" s="105">
        <v>209</v>
      </c>
      <c r="E15" s="173">
        <v>61</v>
      </c>
      <c r="F15" s="97">
        <v>653</v>
      </c>
      <c r="G15" s="98">
        <v>308</v>
      </c>
      <c r="H15" s="99">
        <v>345</v>
      </c>
    </row>
    <row r="16" spans="1:8" ht="13.5" customHeight="1" x14ac:dyDescent="0.15">
      <c r="A16" s="112">
        <v>11</v>
      </c>
      <c r="B16" s="97">
        <v>463</v>
      </c>
      <c r="C16" s="98">
        <v>232</v>
      </c>
      <c r="D16" s="105">
        <v>231</v>
      </c>
      <c r="E16" s="173">
        <v>62</v>
      </c>
      <c r="F16" s="97">
        <v>651</v>
      </c>
      <c r="G16" s="98">
        <v>313</v>
      </c>
      <c r="H16" s="99">
        <v>338</v>
      </c>
    </row>
    <row r="17" spans="1:8" ht="13.5" customHeight="1" x14ac:dyDescent="0.15">
      <c r="A17" s="112">
        <v>12</v>
      </c>
      <c r="B17" s="97">
        <v>482</v>
      </c>
      <c r="C17" s="98">
        <v>262</v>
      </c>
      <c r="D17" s="105">
        <v>220</v>
      </c>
      <c r="E17" s="173">
        <v>63</v>
      </c>
      <c r="F17" s="97">
        <v>799</v>
      </c>
      <c r="G17" s="98">
        <v>404</v>
      </c>
      <c r="H17" s="99">
        <v>395</v>
      </c>
    </row>
    <row r="18" spans="1:8" ht="13.5" customHeight="1" x14ac:dyDescent="0.15">
      <c r="A18" s="112">
        <v>13</v>
      </c>
      <c r="B18" s="97">
        <v>535</v>
      </c>
      <c r="C18" s="98">
        <v>294</v>
      </c>
      <c r="D18" s="105">
        <v>241</v>
      </c>
      <c r="E18" s="173">
        <v>64</v>
      </c>
      <c r="F18" s="97">
        <v>773</v>
      </c>
      <c r="G18" s="98">
        <v>370</v>
      </c>
      <c r="H18" s="99">
        <v>403</v>
      </c>
    </row>
    <row r="19" spans="1:8" ht="13.5" customHeight="1" x14ac:dyDescent="0.15">
      <c r="A19" s="112">
        <v>14</v>
      </c>
      <c r="B19" s="97">
        <v>542</v>
      </c>
      <c r="C19" s="98">
        <v>272</v>
      </c>
      <c r="D19" s="105">
        <v>270</v>
      </c>
      <c r="E19" s="173">
        <v>65</v>
      </c>
      <c r="F19" s="97">
        <v>880</v>
      </c>
      <c r="G19" s="98">
        <v>409</v>
      </c>
      <c r="H19" s="99">
        <v>471</v>
      </c>
    </row>
    <row r="20" spans="1:8" ht="13.5" customHeight="1" x14ac:dyDescent="0.15">
      <c r="A20" s="112">
        <v>15</v>
      </c>
      <c r="B20" s="97">
        <v>517</v>
      </c>
      <c r="C20" s="98">
        <v>256</v>
      </c>
      <c r="D20" s="105">
        <v>261</v>
      </c>
      <c r="E20" s="173">
        <v>66</v>
      </c>
      <c r="F20" s="97">
        <v>969</v>
      </c>
      <c r="G20" s="98">
        <v>460</v>
      </c>
      <c r="H20" s="99">
        <v>509</v>
      </c>
    </row>
    <row r="21" spans="1:8" ht="13.5" customHeight="1" x14ac:dyDescent="0.15">
      <c r="A21" s="112">
        <v>16</v>
      </c>
      <c r="B21" s="97">
        <v>562</v>
      </c>
      <c r="C21" s="98">
        <v>273</v>
      </c>
      <c r="D21" s="105">
        <v>289</v>
      </c>
      <c r="E21" s="173">
        <v>67</v>
      </c>
      <c r="F21" s="97">
        <v>913</v>
      </c>
      <c r="G21" s="98">
        <v>457</v>
      </c>
      <c r="H21" s="99">
        <v>456</v>
      </c>
    </row>
    <row r="22" spans="1:8" ht="13.5" customHeight="1" x14ac:dyDescent="0.15">
      <c r="A22" s="112">
        <v>17</v>
      </c>
      <c r="B22" s="97">
        <v>505</v>
      </c>
      <c r="C22" s="98">
        <v>249</v>
      </c>
      <c r="D22" s="105">
        <v>256</v>
      </c>
      <c r="E22" s="173">
        <v>68</v>
      </c>
      <c r="F22" s="97">
        <v>924</v>
      </c>
      <c r="G22" s="98">
        <v>441</v>
      </c>
      <c r="H22" s="99">
        <v>483</v>
      </c>
    </row>
    <row r="23" spans="1:8" ht="13.5" customHeight="1" x14ac:dyDescent="0.15">
      <c r="A23" s="112">
        <v>18</v>
      </c>
      <c r="B23" s="97">
        <v>460</v>
      </c>
      <c r="C23" s="98">
        <v>215</v>
      </c>
      <c r="D23" s="105">
        <v>245</v>
      </c>
      <c r="E23" s="173">
        <v>69</v>
      </c>
      <c r="F23" s="97">
        <v>602</v>
      </c>
      <c r="G23" s="98">
        <v>288</v>
      </c>
      <c r="H23" s="99">
        <v>314</v>
      </c>
    </row>
    <row r="24" spans="1:8" ht="13.5" customHeight="1" x14ac:dyDescent="0.15">
      <c r="A24" s="112">
        <v>19</v>
      </c>
      <c r="B24" s="97">
        <v>322</v>
      </c>
      <c r="C24" s="98">
        <v>163</v>
      </c>
      <c r="D24" s="105">
        <v>159</v>
      </c>
      <c r="E24" s="173">
        <v>70</v>
      </c>
      <c r="F24" s="97">
        <v>650</v>
      </c>
      <c r="G24" s="98">
        <v>334</v>
      </c>
      <c r="H24" s="99">
        <v>316</v>
      </c>
    </row>
    <row r="25" spans="1:8" ht="13.5" customHeight="1" x14ac:dyDescent="0.15">
      <c r="A25" s="112">
        <v>20</v>
      </c>
      <c r="B25" s="97">
        <v>301</v>
      </c>
      <c r="C25" s="98">
        <v>129</v>
      </c>
      <c r="D25" s="105">
        <v>172</v>
      </c>
      <c r="E25" s="173">
        <v>71</v>
      </c>
      <c r="F25" s="97">
        <v>760</v>
      </c>
      <c r="G25" s="98">
        <v>364</v>
      </c>
      <c r="H25" s="99">
        <v>396</v>
      </c>
    </row>
    <row r="26" spans="1:8" ht="13.5" customHeight="1" x14ac:dyDescent="0.15">
      <c r="A26" s="112">
        <v>21</v>
      </c>
      <c r="B26" s="97">
        <v>328</v>
      </c>
      <c r="C26" s="98">
        <v>155</v>
      </c>
      <c r="D26" s="105">
        <v>173</v>
      </c>
      <c r="E26" s="173">
        <v>72</v>
      </c>
      <c r="F26" s="97">
        <v>791</v>
      </c>
      <c r="G26" s="98">
        <v>386</v>
      </c>
      <c r="H26" s="99">
        <v>405</v>
      </c>
    </row>
    <row r="27" spans="1:8" ht="13.5" customHeight="1" x14ac:dyDescent="0.15">
      <c r="A27" s="112">
        <v>22</v>
      </c>
      <c r="B27" s="97">
        <v>310</v>
      </c>
      <c r="C27" s="98">
        <v>154</v>
      </c>
      <c r="D27" s="105">
        <v>156</v>
      </c>
      <c r="E27" s="173">
        <v>73</v>
      </c>
      <c r="F27" s="97">
        <v>709</v>
      </c>
      <c r="G27" s="98">
        <v>364</v>
      </c>
      <c r="H27" s="99">
        <v>345</v>
      </c>
    </row>
    <row r="28" spans="1:8" ht="13.5" customHeight="1" x14ac:dyDescent="0.15">
      <c r="A28" s="112">
        <v>23</v>
      </c>
      <c r="B28" s="97">
        <v>330</v>
      </c>
      <c r="C28" s="98">
        <v>161</v>
      </c>
      <c r="D28" s="105">
        <v>169</v>
      </c>
      <c r="E28" s="173">
        <v>74</v>
      </c>
      <c r="F28" s="97">
        <v>654</v>
      </c>
      <c r="G28" s="98">
        <v>291</v>
      </c>
      <c r="H28" s="99">
        <v>363</v>
      </c>
    </row>
    <row r="29" spans="1:8" ht="13.5" customHeight="1" x14ac:dyDescent="0.15">
      <c r="A29" s="112">
        <v>24</v>
      </c>
      <c r="B29" s="97">
        <v>359</v>
      </c>
      <c r="C29" s="98">
        <v>182</v>
      </c>
      <c r="D29" s="105">
        <v>177</v>
      </c>
      <c r="E29" s="173">
        <v>75</v>
      </c>
      <c r="F29" s="97">
        <v>644</v>
      </c>
      <c r="G29" s="98">
        <v>310</v>
      </c>
      <c r="H29" s="99">
        <v>334</v>
      </c>
    </row>
    <row r="30" spans="1:8" ht="13.5" customHeight="1" x14ac:dyDescent="0.15">
      <c r="A30" s="112">
        <v>25</v>
      </c>
      <c r="B30" s="97">
        <v>376</v>
      </c>
      <c r="C30" s="98">
        <v>208</v>
      </c>
      <c r="D30" s="105">
        <v>168</v>
      </c>
      <c r="E30" s="173">
        <v>76</v>
      </c>
      <c r="F30" s="97">
        <v>513</v>
      </c>
      <c r="G30" s="98">
        <v>237</v>
      </c>
      <c r="H30" s="99">
        <v>276</v>
      </c>
    </row>
    <row r="31" spans="1:8" ht="13.5" customHeight="1" x14ac:dyDescent="0.15">
      <c r="A31" s="112">
        <v>26</v>
      </c>
      <c r="B31" s="97">
        <v>422</v>
      </c>
      <c r="C31" s="98">
        <v>208</v>
      </c>
      <c r="D31" s="105">
        <v>214</v>
      </c>
      <c r="E31" s="173">
        <v>77</v>
      </c>
      <c r="F31" s="97">
        <v>579</v>
      </c>
      <c r="G31" s="98">
        <v>246</v>
      </c>
      <c r="H31" s="99">
        <v>333</v>
      </c>
    </row>
    <row r="32" spans="1:8" ht="13.5" customHeight="1" x14ac:dyDescent="0.15">
      <c r="A32" s="112">
        <v>27</v>
      </c>
      <c r="B32" s="97">
        <v>404</v>
      </c>
      <c r="C32" s="98">
        <v>222</v>
      </c>
      <c r="D32" s="105">
        <v>182</v>
      </c>
      <c r="E32" s="173">
        <v>78</v>
      </c>
      <c r="F32" s="97">
        <v>530</v>
      </c>
      <c r="G32" s="98">
        <v>226</v>
      </c>
      <c r="H32" s="99">
        <v>304</v>
      </c>
    </row>
    <row r="33" spans="1:8" ht="13.5" customHeight="1" x14ac:dyDescent="0.15">
      <c r="A33" s="112">
        <v>28</v>
      </c>
      <c r="B33" s="97">
        <v>405</v>
      </c>
      <c r="C33" s="98">
        <v>202</v>
      </c>
      <c r="D33" s="105">
        <v>203</v>
      </c>
      <c r="E33" s="173">
        <v>79</v>
      </c>
      <c r="F33" s="97">
        <v>480</v>
      </c>
      <c r="G33" s="98">
        <v>206</v>
      </c>
      <c r="H33" s="99">
        <v>274</v>
      </c>
    </row>
    <row r="34" spans="1:8" ht="13.5" customHeight="1" x14ac:dyDescent="0.15">
      <c r="A34" s="112">
        <v>29</v>
      </c>
      <c r="B34" s="97">
        <v>479</v>
      </c>
      <c r="C34" s="98">
        <v>243</v>
      </c>
      <c r="D34" s="105">
        <v>236</v>
      </c>
      <c r="E34" s="173">
        <v>80</v>
      </c>
      <c r="F34" s="97">
        <v>509</v>
      </c>
      <c r="G34" s="98">
        <v>220</v>
      </c>
      <c r="H34" s="99">
        <v>289</v>
      </c>
    </row>
    <row r="35" spans="1:8" ht="13.5" customHeight="1" x14ac:dyDescent="0.15">
      <c r="A35" s="112">
        <v>30</v>
      </c>
      <c r="B35" s="97">
        <v>432</v>
      </c>
      <c r="C35" s="98">
        <v>216</v>
      </c>
      <c r="D35" s="105">
        <v>216</v>
      </c>
      <c r="E35" s="173">
        <v>81</v>
      </c>
      <c r="F35" s="97">
        <v>423</v>
      </c>
      <c r="G35" s="98">
        <v>194</v>
      </c>
      <c r="H35" s="99">
        <v>229</v>
      </c>
    </row>
    <row r="36" spans="1:8" ht="13.5" customHeight="1" x14ac:dyDescent="0.15">
      <c r="A36" s="112">
        <v>31</v>
      </c>
      <c r="B36" s="97">
        <v>511</v>
      </c>
      <c r="C36" s="98">
        <v>280</v>
      </c>
      <c r="D36" s="105">
        <v>231</v>
      </c>
      <c r="E36" s="173">
        <v>82</v>
      </c>
      <c r="F36" s="97">
        <v>482</v>
      </c>
      <c r="G36" s="98">
        <v>214</v>
      </c>
      <c r="H36" s="99">
        <v>268</v>
      </c>
    </row>
    <row r="37" spans="1:8" ht="13.5" customHeight="1" x14ac:dyDescent="0.15">
      <c r="A37" s="112">
        <v>32</v>
      </c>
      <c r="B37" s="97">
        <v>532</v>
      </c>
      <c r="C37" s="98">
        <v>282</v>
      </c>
      <c r="D37" s="105">
        <v>250</v>
      </c>
      <c r="E37" s="173">
        <v>83</v>
      </c>
      <c r="F37" s="97">
        <v>445</v>
      </c>
      <c r="G37" s="98">
        <v>169</v>
      </c>
      <c r="H37" s="99">
        <v>276</v>
      </c>
    </row>
    <row r="38" spans="1:8" ht="13.5" customHeight="1" x14ac:dyDescent="0.15">
      <c r="A38" s="112">
        <v>33</v>
      </c>
      <c r="B38" s="97">
        <v>500</v>
      </c>
      <c r="C38" s="98">
        <v>275</v>
      </c>
      <c r="D38" s="105">
        <v>225</v>
      </c>
      <c r="E38" s="173">
        <v>84</v>
      </c>
      <c r="F38" s="97">
        <v>408</v>
      </c>
      <c r="G38" s="98">
        <v>185</v>
      </c>
      <c r="H38" s="99">
        <v>223</v>
      </c>
    </row>
    <row r="39" spans="1:8" ht="13.5" customHeight="1" x14ac:dyDescent="0.15">
      <c r="A39" s="112">
        <v>34</v>
      </c>
      <c r="B39" s="97">
        <v>558</v>
      </c>
      <c r="C39" s="98">
        <v>302</v>
      </c>
      <c r="D39" s="105">
        <v>256</v>
      </c>
      <c r="E39" s="173">
        <v>85</v>
      </c>
      <c r="F39" s="97">
        <v>384</v>
      </c>
      <c r="G39" s="98">
        <v>139</v>
      </c>
      <c r="H39" s="99">
        <v>245</v>
      </c>
    </row>
    <row r="40" spans="1:8" ht="13.5" customHeight="1" x14ac:dyDescent="0.15">
      <c r="A40" s="112">
        <v>35</v>
      </c>
      <c r="B40" s="97">
        <v>578</v>
      </c>
      <c r="C40" s="98">
        <v>305</v>
      </c>
      <c r="D40" s="105">
        <v>273</v>
      </c>
      <c r="E40" s="173">
        <v>86</v>
      </c>
      <c r="F40" s="97">
        <v>358</v>
      </c>
      <c r="G40" s="98">
        <v>119</v>
      </c>
      <c r="H40" s="99">
        <v>239</v>
      </c>
    </row>
    <row r="41" spans="1:8" ht="13.5" customHeight="1" x14ac:dyDescent="0.15">
      <c r="A41" s="112">
        <v>36</v>
      </c>
      <c r="B41" s="97">
        <v>650</v>
      </c>
      <c r="C41" s="98">
        <v>339</v>
      </c>
      <c r="D41" s="105">
        <v>311</v>
      </c>
      <c r="E41" s="173">
        <v>87</v>
      </c>
      <c r="F41" s="97">
        <v>323</v>
      </c>
      <c r="G41" s="98">
        <v>118</v>
      </c>
      <c r="H41" s="99">
        <v>205</v>
      </c>
    </row>
    <row r="42" spans="1:8" ht="13.5" customHeight="1" x14ac:dyDescent="0.15">
      <c r="A42" s="112">
        <v>37</v>
      </c>
      <c r="B42" s="97">
        <v>655</v>
      </c>
      <c r="C42" s="98">
        <v>342</v>
      </c>
      <c r="D42" s="105">
        <v>313</v>
      </c>
      <c r="E42" s="173">
        <v>88</v>
      </c>
      <c r="F42" s="97">
        <v>292</v>
      </c>
      <c r="G42" s="98">
        <v>104</v>
      </c>
      <c r="H42" s="99">
        <v>188</v>
      </c>
    </row>
    <row r="43" spans="1:8" ht="13.5" customHeight="1" x14ac:dyDescent="0.15">
      <c r="A43" s="112">
        <v>38</v>
      </c>
      <c r="B43" s="97">
        <v>647</v>
      </c>
      <c r="C43" s="98">
        <v>361</v>
      </c>
      <c r="D43" s="105">
        <v>286</v>
      </c>
      <c r="E43" s="173">
        <v>89</v>
      </c>
      <c r="F43" s="97">
        <v>260</v>
      </c>
      <c r="G43" s="98">
        <v>93</v>
      </c>
      <c r="H43" s="99">
        <v>167</v>
      </c>
    </row>
    <row r="44" spans="1:8" ht="13.5" customHeight="1" x14ac:dyDescent="0.15">
      <c r="A44" s="112">
        <v>39</v>
      </c>
      <c r="B44" s="97">
        <v>708</v>
      </c>
      <c r="C44" s="98">
        <v>342</v>
      </c>
      <c r="D44" s="105">
        <v>366</v>
      </c>
      <c r="E44" s="173">
        <v>90</v>
      </c>
      <c r="F44" s="97">
        <v>217</v>
      </c>
      <c r="G44" s="98">
        <v>73</v>
      </c>
      <c r="H44" s="99">
        <v>144</v>
      </c>
    </row>
    <row r="45" spans="1:8" ht="13.5" customHeight="1" x14ac:dyDescent="0.15">
      <c r="A45" s="112">
        <v>40</v>
      </c>
      <c r="B45" s="97">
        <v>706</v>
      </c>
      <c r="C45" s="98">
        <v>380</v>
      </c>
      <c r="D45" s="105">
        <v>326</v>
      </c>
      <c r="E45" s="173">
        <v>91</v>
      </c>
      <c r="F45" s="97">
        <v>157</v>
      </c>
      <c r="G45" s="98">
        <v>50</v>
      </c>
      <c r="H45" s="99">
        <v>107</v>
      </c>
    </row>
    <row r="46" spans="1:8" ht="13.5" customHeight="1" x14ac:dyDescent="0.15">
      <c r="A46" s="112">
        <v>41</v>
      </c>
      <c r="B46" s="106">
        <v>788</v>
      </c>
      <c r="C46" s="98">
        <v>399</v>
      </c>
      <c r="D46" s="105">
        <v>389</v>
      </c>
      <c r="E46" s="173">
        <v>92</v>
      </c>
      <c r="F46" s="97">
        <v>115</v>
      </c>
      <c r="G46" s="98">
        <v>26</v>
      </c>
      <c r="H46" s="99">
        <v>89</v>
      </c>
    </row>
    <row r="47" spans="1:8" ht="13.5" customHeight="1" x14ac:dyDescent="0.15">
      <c r="A47" s="112">
        <v>42</v>
      </c>
      <c r="B47" s="107">
        <v>787</v>
      </c>
      <c r="C47" s="98">
        <v>425</v>
      </c>
      <c r="D47" s="105">
        <v>362</v>
      </c>
      <c r="E47" s="173">
        <v>93</v>
      </c>
      <c r="F47" s="97">
        <v>105</v>
      </c>
      <c r="G47" s="98">
        <v>22</v>
      </c>
      <c r="H47" s="99">
        <v>83</v>
      </c>
    </row>
    <row r="48" spans="1:8" ht="13.5" customHeight="1" x14ac:dyDescent="0.15">
      <c r="A48" s="112">
        <v>43</v>
      </c>
      <c r="B48" s="94">
        <v>770</v>
      </c>
      <c r="C48" s="98">
        <v>382</v>
      </c>
      <c r="D48" s="105">
        <v>388</v>
      </c>
      <c r="E48" s="173">
        <v>94</v>
      </c>
      <c r="F48" s="97">
        <v>75</v>
      </c>
      <c r="G48" s="98">
        <v>12</v>
      </c>
      <c r="H48" s="99">
        <v>63</v>
      </c>
    </row>
    <row r="49" spans="1:8" ht="13.5" customHeight="1" x14ac:dyDescent="0.15">
      <c r="A49" s="112">
        <v>44</v>
      </c>
      <c r="B49" s="97">
        <v>767</v>
      </c>
      <c r="C49" s="98">
        <v>411</v>
      </c>
      <c r="D49" s="105">
        <v>356</v>
      </c>
      <c r="E49" s="173">
        <v>95</v>
      </c>
      <c r="F49" s="97">
        <v>78</v>
      </c>
      <c r="G49" s="98">
        <v>13</v>
      </c>
      <c r="H49" s="99">
        <v>65</v>
      </c>
    </row>
    <row r="50" spans="1:8" ht="13.5" customHeight="1" x14ac:dyDescent="0.15">
      <c r="A50" s="112">
        <v>45</v>
      </c>
      <c r="B50" s="97">
        <v>711</v>
      </c>
      <c r="C50" s="98">
        <v>377</v>
      </c>
      <c r="D50" s="105">
        <v>334</v>
      </c>
      <c r="E50" s="173">
        <v>96</v>
      </c>
      <c r="F50" s="97">
        <v>36</v>
      </c>
      <c r="G50" s="98">
        <v>7</v>
      </c>
      <c r="H50" s="99">
        <v>29</v>
      </c>
    </row>
    <row r="51" spans="1:8" ht="13.5" customHeight="1" x14ac:dyDescent="0.15">
      <c r="A51" s="112">
        <v>46</v>
      </c>
      <c r="B51" s="97">
        <v>698</v>
      </c>
      <c r="C51" s="98">
        <v>375</v>
      </c>
      <c r="D51" s="105">
        <v>323</v>
      </c>
      <c r="E51" s="173">
        <v>97</v>
      </c>
      <c r="F51" s="97">
        <v>35</v>
      </c>
      <c r="G51" s="98">
        <v>4</v>
      </c>
      <c r="H51" s="99">
        <v>31</v>
      </c>
    </row>
    <row r="52" spans="1:8" ht="13.5" customHeight="1" x14ac:dyDescent="0.15">
      <c r="A52" s="112">
        <v>47</v>
      </c>
      <c r="B52" s="97">
        <v>692</v>
      </c>
      <c r="C52" s="98">
        <v>352</v>
      </c>
      <c r="D52" s="105">
        <v>340</v>
      </c>
      <c r="E52" s="173">
        <v>98</v>
      </c>
      <c r="F52" s="97">
        <v>19</v>
      </c>
      <c r="G52" s="98">
        <v>5</v>
      </c>
      <c r="H52" s="99">
        <v>14</v>
      </c>
    </row>
    <row r="53" spans="1:8" ht="13.5" customHeight="1" x14ac:dyDescent="0.15">
      <c r="A53" s="112">
        <v>48</v>
      </c>
      <c r="B53" s="97">
        <v>700</v>
      </c>
      <c r="C53" s="98">
        <v>349</v>
      </c>
      <c r="D53" s="105">
        <v>351</v>
      </c>
      <c r="E53" s="173">
        <v>99</v>
      </c>
      <c r="F53" s="97">
        <v>23</v>
      </c>
      <c r="G53" s="98">
        <v>4</v>
      </c>
      <c r="H53" s="99">
        <v>19</v>
      </c>
    </row>
    <row r="54" spans="1:8" ht="13.5" customHeight="1" x14ac:dyDescent="0.15">
      <c r="A54" s="171">
        <v>49</v>
      </c>
      <c r="B54" s="108">
        <v>527</v>
      </c>
      <c r="C54" s="109">
        <v>281</v>
      </c>
      <c r="D54" s="110">
        <v>246</v>
      </c>
      <c r="E54" s="173" t="s">
        <v>197</v>
      </c>
      <c r="F54" s="97">
        <v>27</v>
      </c>
      <c r="G54" s="100">
        <v>3</v>
      </c>
      <c r="H54" s="99">
        <v>24</v>
      </c>
    </row>
    <row r="55" spans="1:8" ht="13.5" customHeight="1" x14ac:dyDescent="0.15">
      <c r="A55" s="1"/>
      <c r="B55" s="88"/>
      <c r="C55" s="88"/>
      <c r="D55" s="88"/>
      <c r="E55" s="171" t="s">
        <v>25</v>
      </c>
      <c r="F55" s="101">
        <v>80</v>
      </c>
      <c r="G55" s="102">
        <v>65</v>
      </c>
      <c r="H55" s="103">
        <v>15</v>
      </c>
    </row>
    <row r="56" spans="1:8" x14ac:dyDescent="0.15">
      <c r="A56" s="1"/>
      <c r="B56" s="1"/>
      <c r="C56" s="1"/>
      <c r="D56" s="1"/>
      <c r="E56" s="1"/>
      <c r="F56" s="1"/>
      <c r="G56" s="1"/>
      <c r="H56" s="17" t="s">
        <v>189</v>
      </c>
    </row>
    <row r="57" spans="1:8" ht="17.100000000000001" customHeight="1" x14ac:dyDescent="0.15"/>
    <row r="58" spans="1:8" ht="17.100000000000001" customHeight="1" x14ac:dyDescent="0.15"/>
  </sheetData>
  <phoneticPr fontId="4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opLeftCell="B1" workbookViewId="0"/>
  </sheetViews>
  <sheetFormatPr defaultRowHeight="12" x14ac:dyDescent="0.15"/>
  <cols>
    <col min="1" max="1" width="10" style="1" customWidth="1"/>
    <col min="2" max="2" width="7.5" style="1" customWidth="1"/>
    <col min="3" max="8" width="6.875" style="1" customWidth="1"/>
    <col min="9" max="12" width="5" style="1" customWidth="1"/>
    <col min="13" max="13" width="7.5" style="1" customWidth="1"/>
    <col min="14" max="14" width="5" style="1" customWidth="1"/>
    <col min="15" max="16384" width="9" style="1"/>
  </cols>
  <sheetData>
    <row r="1" spans="1:14" s="51" customFormat="1" ht="18.75" customHeight="1" x14ac:dyDescent="0.15">
      <c r="A1" s="51" t="s">
        <v>255</v>
      </c>
    </row>
    <row r="2" spans="1:14" ht="12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 t="s">
        <v>238</v>
      </c>
    </row>
    <row r="3" spans="1:14" ht="13.5" customHeight="1" x14ac:dyDescent="0.15">
      <c r="A3" s="351" t="s">
        <v>200</v>
      </c>
      <c r="B3" s="293" t="s">
        <v>141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37" t="s">
        <v>142</v>
      </c>
      <c r="N3" s="365" t="s">
        <v>25</v>
      </c>
    </row>
    <row r="4" spans="1:14" ht="26.25" customHeight="1" x14ac:dyDescent="0.15">
      <c r="A4" s="352"/>
      <c r="B4" s="210" t="s">
        <v>143</v>
      </c>
      <c r="C4" s="113" t="s">
        <v>144</v>
      </c>
      <c r="D4" s="113" t="s">
        <v>145</v>
      </c>
      <c r="E4" s="113" t="s">
        <v>146</v>
      </c>
      <c r="F4" s="113" t="s">
        <v>147</v>
      </c>
      <c r="G4" s="113" t="s">
        <v>148</v>
      </c>
      <c r="H4" s="113" t="s">
        <v>149</v>
      </c>
      <c r="I4" s="113" t="s">
        <v>150</v>
      </c>
      <c r="J4" s="113" t="s">
        <v>151</v>
      </c>
      <c r="K4" s="113" t="s">
        <v>152</v>
      </c>
      <c r="L4" s="38" t="s">
        <v>153</v>
      </c>
      <c r="M4" s="211" t="s">
        <v>154</v>
      </c>
      <c r="N4" s="366"/>
    </row>
    <row r="5" spans="1:14" ht="13.5" customHeight="1" x14ac:dyDescent="0.15">
      <c r="A5" s="111" t="s">
        <v>155</v>
      </c>
      <c r="B5" s="136">
        <v>11144</v>
      </c>
      <c r="C5" s="162">
        <v>586</v>
      </c>
      <c r="D5" s="137">
        <v>1317</v>
      </c>
      <c r="E5" s="137">
        <v>2120</v>
      </c>
      <c r="F5" s="137">
        <v>3081</v>
      </c>
      <c r="G5" s="137">
        <v>1962</v>
      </c>
      <c r="H5" s="137">
        <v>1171</v>
      </c>
      <c r="I5" s="162">
        <v>487</v>
      </c>
      <c r="J5" s="162">
        <v>173</v>
      </c>
      <c r="K5" s="162">
        <v>49</v>
      </c>
      <c r="L5" s="162">
        <v>10</v>
      </c>
      <c r="M5" s="162">
        <v>188</v>
      </c>
      <c r="N5" s="163" t="s">
        <v>198</v>
      </c>
    </row>
    <row r="6" spans="1:14" ht="13.5" customHeight="1" x14ac:dyDescent="0.15">
      <c r="A6" s="112">
        <v>50</v>
      </c>
      <c r="B6" s="138">
        <v>12836</v>
      </c>
      <c r="C6" s="164">
        <v>881</v>
      </c>
      <c r="D6" s="139">
        <v>1846</v>
      </c>
      <c r="E6" s="139">
        <v>2622</v>
      </c>
      <c r="F6" s="139">
        <v>3473</v>
      </c>
      <c r="G6" s="139">
        <v>2009</v>
      </c>
      <c r="H6" s="139">
        <v>1210</v>
      </c>
      <c r="I6" s="164">
        <v>469</v>
      </c>
      <c r="J6" s="164">
        <v>124</v>
      </c>
      <c r="K6" s="164">
        <v>23</v>
      </c>
      <c r="L6" s="164">
        <v>6</v>
      </c>
      <c r="M6" s="164">
        <v>173</v>
      </c>
      <c r="N6" s="165" t="s">
        <v>198</v>
      </c>
    </row>
    <row r="7" spans="1:14" ht="13.5" customHeight="1" x14ac:dyDescent="0.15">
      <c r="A7" s="112">
        <v>55</v>
      </c>
      <c r="B7" s="138">
        <v>13656</v>
      </c>
      <c r="C7" s="139">
        <v>1120</v>
      </c>
      <c r="D7" s="139">
        <v>2116</v>
      </c>
      <c r="E7" s="139">
        <v>2642</v>
      </c>
      <c r="F7" s="139">
        <v>3686</v>
      </c>
      <c r="G7" s="139">
        <v>2124</v>
      </c>
      <c r="H7" s="139">
        <v>1299</v>
      </c>
      <c r="I7" s="164">
        <v>522</v>
      </c>
      <c r="J7" s="164">
        <v>120</v>
      </c>
      <c r="K7" s="164">
        <v>25</v>
      </c>
      <c r="L7" s="164">
        <v>2</v>
      </c>
      <c r="M7" s="164">
        <v>450</v>
      </c>
      <c r="N7" s="165" t="s">
        <v>198</v>
      </c>
    </row>
    <row r="8" spans="1:14" ht="13.5" customHeight="1" x14ac:dyDescent="0.15">
      <c r="A8" s="112">
        <v>60</v>
      </c>
      <c r="B8" s="138">
        <v>14260</v>
      </c>
      <c r="C8" s="139">
        <v>1382</v>
      </c>
      <c r="D8" s="139">
        <v>2406</v>
      </c>
      <c r="E8" s="139">
        <v>2734</v>
      </c>
      <c r="F8" s="139">
        <v>3573</v>
      </c>
      <c r="G8" s="139">
        <v>2169</v>
      </c>
      <c r="H8" s="139">
        <v>1314</v>
      </c>
      <c r="I8" s="164">
        <v>572</v>
      </c>
      <c r="J8" s="164">
        <v>99</v>
      </c>
      <c r="K8" s="164">
        <v>11</v>
      </c>
      <c r="L8" s="164" t="s">
        <v>5</v>
      </c>
      <c r="M8" s="164">
        <v>388</v>
      </c>
      <c r="N8" s="165" t="s">
        <v>198</v>
      </c>
    </row>
    <row r="9" spans="1:14" ht="13.5" customHeight="1" x14ac:dyDescent="0.15">
      <c r="A9" s="112" t="s">
        <v>30</v>
      </c>
      <c r="B9" s="138">
        <v>15210</v>
      </c>
      <c r="C9" s="139">
        <v>1959</v>
      </c>
      <c r="D9" s="139">
        <v>2919</v>
      </c>
      <c r="E9" s="139">
        <v>3025</v>
      </c>
      <c r="F9" s="139">
        <v>3399</v>
      </c>
      <c r="G9" s="139">
        <v>2002</v>
      </c>
      <c r="H9" s="139">
        <v>1249</v>
      </c>
      <c r="I9" s="164">
        <v>549</v>
      </c>
      <c r="J9" s="164">
        <v>94</v>
      </c>
      <c r="K9" s="164">
        <v>13</v>
      </c>
      <c r="L9" s="164">
        <v>1</v>
      </c>
      <c r="M9" s="164">
        <v>131</v>
      </c>
      <c r="N9" s="165">
        <v>5</v>
      </c>
    </row>
    <row r="10" spans="1:14" ht="13.5" customHeight="1" x14ac:dyDescent="0.15">
      <c r="A10" s="112">
        <v>7</v>
      </c>
      <c r="B10" s="138">
        <v>16302</v>
      </c>
      <c r="C10" s="139">
        <v>2495</v>
      </c>
      <c r="D10" s="139">
        <v>3657</v>
      </c>
      <c r="E10" s="139">
        <v>3367</v>
      </c>
      <c r="F10" s="139">
        <v>3298</v>
      </c>
      <c r="G10" s="139">
        <v>1837</v>
      </c>
      <c r="H10" s="139">
        <v>1060</v>
      </c>
      <c r="I10" s="164">
        <v>489</v>
      </c>
      <c r="J10" s="164">
        <v>82</v>
      </c>
      <c r="K10" s="164">
        <v>16</v>
      </c>
      <c r="L10" s="164">
        <v>1</v>
      </c>
      <c r="M10" s="164">
        <v>33</v>
      </c>
      <c r="N10" s="165" t="s">
        <v>198</v>
      </c>
    </row>
    <row r="11" spans="1:14" ht="13.5" customHeight="1" x14ac:dyDescent="0.15">
      <c r="A11" s="52">
        <v>12</v>
      </c>
      <c r="B11" s="140">
        <v>17301</v>
      </c>
      <c r="C11" s="81">
        <v>2936</v>
      </c>
      <c r="D11" s="81">
        <v>4362</v>
      </c>
      <c r="E11" s="81">
        <v>3735</v>
      </c>
      <c r="F11" s="81">
        <v>3198</v>
      </c>
      <c r="G11" s="81">
        <v>1627</v>
      </c>
      <c r="H11" s="78">
        <v>927</v>
      </c>
      <c r="I11" s="78">
        <v>431</v>
      </c>
      <c r="J11" s="78">
        <v>73</v>
      </c>
      <c r="K11" s="78">
        <v>11</v>
      </c>
      <c r="L11" s="78">
        <v>1</v>
      </c>
      <c r="M11" s="78">
        <v>19</v>
      </c>
      <c r="N11" s="79" t="s">
        <v>198</v>
      </c>
    </row>
    <row r="12" spans="1:14" ht="13.5" customHeight="1" x14ac:dyDescent="0.15">
      <c r="A12" s="52">
        <v>17</v>
      </c>
      <c r="B12" s="140">
        <v>17833</v>
      </c>
      <c r="C12" s="81">
        <v>3289</v>
      </c>
      <c r="D12" s="81">
        <v>4906</v>
      </c>
      <c r="E12" s="81">
        <v>3909</v>
      </c>
      <c r="F12" s="81">
        <v>3079</v>
      </c>
      <c r="G12" s="81">
        <v>1481</v>
      </c>
      <c r="H12" s="78">
        <v>789</v>
      </c>
      <c r="I12" s="78">
        <v>304</v>
      </c>
      <c r="J12" s="78">
        <v>65</v>
      </c>
      <c r="K12" s="78">
        <v>6</v>
      </c>
      <c r="L12" s="78">
        <v>5</v>
      </c>
      <c r="M12" s="78">
        <v>30</v>
      </c>
      <c r="N12" s="79" t="s">
        <v>198</v>
      </c>
    </row>
    <row r="13" spans="1:14" ht="13.5" customHeight="1" x14ac:dyDescent="0.15">
      <c r="A13" s="52">
        <v>22</v>
      </c>
      <c r="B13" s="140">
        <v>18068</v>
      </c>
      <c r="C13" s="81">
        <v>3689</v>
      </c>
      <c r="D13" s="81">
        <v>5202</v>
      </c>
      <c r="E13" s="81">
        <v>3860</v>
      </c>
      <c r="F13" s="81">
        <v>3023</v>
      </c>
      <c r="G13" s="81">
        <v>1330</v>
      </c>
      <c r="H13" s="78">
        <v>644</v>
      </c>
      <c r="I13" s="78">
        <v>241</v>
      </c>
      <c r="J13" s="78">
        <v>65</v>
      </c>
      <c r="K13" s="78">
        <v>9</v>
      </c>
      <c r="L13" s="78">
        <v>5</v>
      </c>
      <c r="M13" s="78">
        <v>38</v>
      </c>
      <c r="N13" s="79" t="s">
        <v>198</v>
      </c>
    </row>
    <row r="14" spans="1:14" ht="13.5" customHeight="1" x14ac:dyDescent="0.15">
      <c r="A14" s="53">
        <v>27</v>
      </c>
      <c r="B14" s="141">
        <v>18406</v>
      </c>
      <c r="C14" s="142">
        <v>4095</v>
      </c>
      <c r="D14" s="142">
        <v>5736</v>
      </c>
      <c r="E14" s="142">
        <v>3792</v>
      </c>
      <c r="F14" s="142">
        <v>2813</v>
      </c>
      <c r="G14" s="142">
        <v>1222</v>
      </c>
      <c r="H14" s="85">
        <v>495</v>
      </c>
      <c r="I14" s="85">
        <v>199</v>
      </c>
      <c r="J14" s="85">
        <v>43</v>
      </c>
      <c r="K14" s="85">
        <v>11</v>
      </c>
      <c r="L14" s="85" t="s">
        <v>5</v>
      </c>
      <c r="M14" s="85">
        <v>41</v>
      </c>
      <c r="N14" s="86" t="s">
        <v>198</v>
      </c>
    </row>
    <row r="15" spans="1:14" x14ac:dyDescent="0.15">
      <c r="A15" s="253" t="s">
        <v>260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4" ht="15" customHeight="1" x14ac:dyDescent="0.15">
      <c r="N16" s="29" t="s">
        <v>181</v>
      </c>
    </row>
  </sheetData>
  <mergeCells count="3">
    <mergeCell ref="A3:A4"/>
    <mergeCell ref="B3:L3"/>
    <mergeCell ref="N3:N4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/>
  </sheetViews>
  <sheetFormatPr defaultRowHeight="12" x14ac:dyDescent="0.15"/>
  <cols>
    <col min="1" max="1" width="10" style="1" customWidth="1"/>
    <col min="2" max="11" width="7.5" style="1" customWidth="1"/>
    <col min="12" max="16384" width="9" style="1"/>
  </cols>
  <sheetData>
    <row r="1" spans="1:11" s="51" customFormat="1" ht="18.75" customHeight="1" x14ac:dyDescent="0.15">
      <c r="A1" s="51" t="s">
        <v>256</v>
      </c>
    </row>
    <row r="2" spans="1:11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29" t="s">
        <v>238</v>
      </c>
    </row>
    <row r="3" spans="1:11" ht="15" customHeight="1" x14ac:dyDescent="0.15">
      <c r="A3" s="351" t="s">
        <v>200</v>
      </c>
      <c r="B3" s="367" t="s">
        <v>141</v>
      </c>
      <c r="C3" s="368"/>
      <c r="D3" s="368"/>
      <c r="E3" s="368"/>
      <c r="F3" s="368"/>
      <c r="G3" s="368"/>
      <c r="H3" s="368"/>
      <c r="I3" s="368"/>
      <c r="J3" s="368"/>
      <c r="K3" s="369"/>
    </row>
    <row r="4" spans="1:11" ht="15" customHeight="1" x14ac:dyDescent="0.15">
      <c r="A4" s="356"/>
      <c r="B4" s="213"/>
      <c r="C4" s="215" t="s">
        <v>267</v>
      </c>
      <c r="D4" s="214"/>
      <c r="E4" s="214"/>
      <c r="F4" s="214"/>
      <c r="G4" s="217"/>
      <c r="H4" s="218" t="s">
        <v>268</v>
      </c>
      <c r="I4" s="217"/>
      <c r="J4" s="371" t="s">
        <v>230</v>
      </c>
      <c r="K4" s="370" t="s">
        <v>231</v>
      </c>
    </row>
    <row r="5" spans="1:11" ht="50.1" customHeight="1" x14ac:dyDescent="0.15">
      <c r="A5" s="352"/>
      <c r="B5" s="212"/>
      <c r="C5" s="216"/>
      <c r="D5" s="233" t="s">
        <v>227</v>
      </c>
      <c r="E5" s="233" t="s">
        <v>257</v>
      </c>
      <c r="F5" s="233" t="s">
        <v>228</v>
      </c>
      <c r="G5" s="233" t="s">
        <v>229</v>
      </c>
      <c r="H5" s="219"/>
      <c r="I5" s="233" t="s">
        <v>226</v>
      </c>
      <c r="J5" s="372"/>
      <c r="K5" s="350"/>
    </row>
    <row r="6" spans="1:11" ht="13.5" customHeight="1" x14ac:dyDescent="0.15">
      <c r="A6" s="112" t="s">
        <v>232</v>
      </c>
      <c r="B6" s="138">
        <v>13656</v>
      </c>
      <c r="C6" s="139">
        <v>8462</v>
      </c>
      <c r="D6" s="139">
        <v>1592</v>
      </c>
      <c r="E6" s="139">
        <v>6125</v>
      </c>
      <c r="F6" s="139">
        <v>102</v>
      </c>
      <c r="G6" s="139">
        <v>643</v>
      </c>
      <c r="H6" s="139">
        <v>1120</v>
      </c>
      <c r="I6" s="164" t="s">
        <v>233</v>
      </c>
      <c r="J6" s="164" t="s">
        <v>198</v>
      </c>
      <c r="K6" s="165" t="s">
        <v>234</v>
      </c>
    </row>
    <row r="7" spans="1:11" ht="13.5" customHeight="1" x14ac:dyDescent="0.15">
      <c r="A7" s="112">
        <v>60</v>
      </c>
      <c r="B7" s="138">
        <v>14635</v>
      </c>
      <c r="C7" s="139">
        <v>8671</v>
      </c>
      <c r="D7" s="139">
        <v>1786</v>
      </c>
      <c r="E7" s="139">
        <v>6011</v>
      </c>
      <c r="F7" s="139">
        <v>129</v>
      </c>
      <c r="G7" s="139">
        <v>745</v>
      </c>
      <c r="H7" s="139">
        <v>1757</v>
      </c>
      <c r="I7" s="164">
        <v>523</v>
      </c>
      <c r="J7" s="164">
        <v>641</v>
      </c>
      <c r="K7" s="165" t="s">
        <v>198</v>
      </c>
    </row>
    <row r="8" spans="1:11" ht="13.5" customHeight="1" x14ac:dyDescent="0.15">
      <c r="A8" s="112" t="s">
        <v>30</v>
      </c>
      <c r="B8" s="138">
        <v>15210</v>
      </c>
      <c r="C8" s="139">
        <v>9090</v>
      </c>
      <c r="D8" s="139">
        <v>2265</v>
      </c>
      <c r="E8" s="139">
        <v>5854</v>
      </c>
      <c r="F8" s="139">
        <v>151</v>
      </c>
      <c r="G8" s="139">
        <v>820</v>
      </c>
      <c r="H8" s="139">
        <v>1959</v>
      </c>
      <c r="I8" s="164">
        <v>509</v>
      </c>
      <c r="J8" s="164">
        <v>888</v>
      </c>
      <c r="K8" s="165" t="s">
        <v>5</v>
      </c>
    </row>
    <row r="9" spans="1:11" ht="13.5" customHeight="1" x14ac:dyDescent="0.15">
      <c r="A9" s="112">
        <v>7</v>
      </c>
      <c r="B9" s="138">
        <v>16302</v>
      </c>
      <c r="C9" s="139">
        <v>9726</v>
      </c>
      <c r="D9" s="139">
        <v>2862</v>
      </c>
      <c r="E9" s="139">
        <v>5775</v>
      </c>
      <c r="F9" s="139">
        <v>186</v>
      </c>
      <c r="G9" s="139">
        <v>903</v>
      </c>
      <c r="H9" s="139">
        <v>2495</v>
      </c>
      <c r="I9" s="164">
        <v>762</v>
      </c>
      <c r="J9" s="164">
        <v>1164</v>
      </c>
      <c r="K9" s="165" t="s">
        <v>5</v>
      </c>
    </row>
    <row r="10" spans="1:11" ht="13.5" customHeight="1" x14ac:dyDescent="0.15">
      <c r="A10" s="52">
        <v>12</v>
      </c>
      <c r="B10" s="140">
        <v>17301</v>
      </c>
      <c r="C10" s="81">
        <v>10481</v>
      </c>
      <c r="D10" s="81">
        <v>3380</v>
      </c>
      <c r="E10" s="81">
        <v>5826</v>
      </c>
      <c r="F10" s="81">
        <v>209</v>
      </c>
      <c r="G10" s="81">
        <v>1066</v>
      </c>
      <c r="H10" s="81">
        <v>2936</v>
      </c>
      <c r="I10" s="78">
        <v>984</v>
      </c>
      <c r="J10" s="81">
        <v>1568</v>
      </c>
      <c r="K10" s="82">
        <v>3090</v>
      </c>
    </row>
    <row r="11" spans="1:11" ht="13.5" customHeight="1" x14ac:dyDescent="0.15">
      <c r="A11" s="52">
        <v>17</v>
      </c>
      <c r="B11" s="140">
        <v>17833</v>
      </c>
      <c r="C11" s="81">
        <v>10978</v>
      </c>
      <c r="D11" s="81">
        <v>3714</v>
      </c>
      <c r="E11" s="81">
        <v>5710</v>
      </c>
      <c r="F11" s="81">
        <v>259</v>
      </c>
      <c r="G11" s="81">
        <v>1295</v>
      </c>
      <c r="H11" s="81">
        <v>3289</v>
      </c>
      <c r="I11" s="81">
        <v>1251</v>
      </c>
      <c r="J11" s="81">
        <v>1926</v>
      </c>
      <c r="K11" s="82">
        <v>2732</v>
      </c>
    </row>
    <row r="12" spans="1:11" ht="13.5" customHeight="1" x14ac:dyDescent="0.15">
      <c r="A12" s="52">
        <v>22</v>
      </c>
      <c r="B12" s="140">
        <v>18068</v>
      </c>
      <c r="C12" s="81">
        <v>11005</v>
      </c>
      <c r="D12" s="81">
        <v>3851</v>
      </c>
      <c r="E12" s="81">
        <v>5473</v>
      </c>
      <c r="F12" s="81">
        <v>270</v>
      </c>
      <c r="G12" s="81">
        <v>1411</v>
      </c>
      <c r="H12" s="81">
        <v>3689</v>
      </c>
      <c r="I12" s="81">
        <v>1554</v>
      </c>
      <c r="J12" s="81">
        <v>2207</v>
      </c>
      <c r="K12" s="82">
        <v>2405</v>
      </c>
    </row>
    <row r="13" spans="1:11" ht="13.5" customHeight="1" x14ac:dyDescent="0.15">
      <c r="A13" s="53">
        <v>27</v>
      </c>
      <c r="B13" s="141">
        <v>18406</v>
      </c>
      <c r="C13" s="142">
        <v>11473</v>
      </c>
      <c r="D13" s="142">
        <v>4160</v>
      </c>
      <c r="E13" s="142">
        <v>5382</v>
      </c>
      <c r="F13" s="142">
        <v>297</v>
      </c>
      <c r="G13" s="142">
        <v>1634</v>
      </c>
      <c r="H13" s="142">
        <v>4095</v>
      </c>
      <c r="I13" s="142">
        <v>1967</v>
      </c>
      <c r="J13" s="142">
        <v>2667</v>
      </c>
      <c r="K13" s="220">
        <v>1972</v>
      </c>
    </row>
    <row r="14" spans="1:11" x14ac:dyDescent="0.15">
      <c r="A14" s="253" t="s">
        <v>258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x14ac:dyDescent="0.15">
      <c r="A15" s="253" t="s">
        <v>259</v>
      </c>
    </row>
    <row r="16" spans="1:11" x14ac:dyDescent="0.15">
      <c r="K16" s="29" t="s">
        <v>181</v>
      </c>
    </row>
  </sheetData>
  <mergeCells count="4">
    <mergeCell ref="A3:A5"/>
    <mergeCell ref="B3:K3"/>
    <mergeCell ref="K4:K5"/>
    <mergeCell ref="J4:J5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zoomScale="80" zoomScaleNormal="80" workbookViewId="0"/>
  </sheetViews>
  <sheetFormatPr defaultRowHeight="13.5" x14ac:dyDescent="0.15"/>
  <cols>
    <col min="1" max="1" width="10" customWidth="1"/>
    <col min="2" max="2" width="9.875" customWidth="1"/>
    <col min="3" max="3" width="11.625" customWidth="1"/>
    <col min="4" max="5" width="10.625" customWidth="1"/>
    <col min="6" max="8" width="11.625" customWidth="1"/>
    <col min="9" max="9" width="3.375" customWidth="1"/>
    <col min="10" max="10" width="9.5" bestFit="1" customWidth="1"/>
  </cols>
  <sheetData>
    <row r="1" spans="1:9" s="51" customFormat="1" ht="22.5" customHeight="1" x14ac:dyDescent="0.15">
      <c r="A1" s="225" t="s">
        <v>245</v>
      </c>
    </row>
    <row r="2" spans="1:9" ht="6" customHeight="1" x14ac:dyDescent="0.15">
      <c r="A2" s="269"/>
      <c r="B2" s="269"/>
      <c r="C2" s="269"/>
      <c r="D2" s="269"/>
      <c r="E2" s="269"/>
      <c r="F2" s="269"/>
      <c r="G2" s="269"/>
      <c r="H2" s="269"/>
      <c r="I2" s="7"/>
    </row>
    <row r="3" spans="1:9" ht="14.25" x14ac:dyDescent="0.15">
      <c r="A3" s="51" t="s">
        <v>246</v>
      </c>
      <c r="B3" s="24"/>
      <c r="C3" s="24"/>
      <c r="D3" s="24"/>
      <c r="E3" s="24"/>
      <c r="F3" s="24"/>
      <c r="G3" s="24"/>
      <c r="H3" s="24"/>
      <c r="I3" s="7"/>
    </row>
    <row r="4" spans="1:9" x14ac:dyDescent="0.15">
      <c r="A4" s="43"/>
      <c r="B4" s="43"/>
      <c r="C4" s="43"/>
      <c r="D4" s="43"/>
      <c r="E4" s="43"/>
      <c r="F4" s="43"/>
      <c r="G4" s="43"/>
      <c r="H4" s="44" t="s">
        <v>165</v>
      </c>
      <c r="I4" s="3"/>
    </row>
    <row r="5" spans="1:9" ht="12.75" customHeight="1" x14ac:dyDescent="0.15">
      <c r="A5" s="270" t="s">
        <v>200</v>
      </c>
      <c r="B5" s="272" t="s">
        <v>0</v>
      </c>
      <c r="C5" s="268" t="s">
        <v>1</v>
      </c>
      <c r="D5" s="268"/>
      <c r="E5" s="268"/>
      <c r="F5" s="39" t="s">
        <v>26</v>
      </c>
      <c r="G5" s="39" t="s">
        <v>28</v>
      </c>
      <c r="H5" s="41" t="s">
        <v>29</v>
      </c>
      <c r="I5" s="2"/>
    </row>
    <row r="6" spans="1:9" ht="12.75" customHeight="1" x14ac:dyDescent="0.15">
      <c r="A6" s="271"/>
      <c r="B6" s="273"/>
      <c r="C6" s="38" t="s">
        <v>2</v>
      </c>
      <c r="D6" s="38" t="s">
        <v>3</v>
      </c>
      <c r="E6" s="38" t="s">
        <v>4</v>
      </c>
      <c r="F6" s="40" t="s">
        <v>27</v>
      </c>
      <c r="G6" s="40" t="s">
        <v>1</v>
      </c>
      <c r="H6" s="42" t="s">
        <v>182</v>
      </c>
      <c r="I6" s="2"/>
    </row>
    <row r="7" spans="1:9" ht="13.5" customHeight="1" x14ac:dyDescent="0.15">
      <c r="A7" s="135" t="s">
        <v>168</v>
      </c>
      <c r="B7" s="136">
        <v>6444</v>
      </c>
      <c r="C7" s="137">
        <v>34968</v>
      </c>
      <c r="D7" s="137">
        <v>15470</v>
      </c>
      <c r="E7" s="137">
        <v>19498</v>
      </c>
      <c r="F7" s="191">
        <v>105.29</v>
      </c>
      <c r="G7" s="195">
        <v>5.42</v>
      </c>
      <c r="H7" s="177">
        <v>230.9</v>
      </c>
      <c r="I7" s="9"/>
    </row>
    <row r="8" spans="1:9" ht="13.5" customHeight="1" x14ac:dyDescent="0.15">
      <c r="A8" s="112" t="s">
        <v>266</v>
      </c>
      <c r="B8" s="138">
        <v>6731</v>
      </c>
      <c r="C8" s="139">
        <v>36284</v>
      </c>
      <c r="D8" s="139">
        <v>16252</v>
      </c>
      <c r="E8" s="139">
        <v>20032</v>
      </c>
      <c r="F8" s="192">
        <v>103.76</v>
      </c>
      <c r="G8" s="196">
        <v>5.39</v>
      </c>
      <c r="H8" s="181">
        <v>239.6</v>
      </c>
      <c r="I8" s="9"/>
    </row>
    <row r="9" spans="1:9" ht="13.5" customHeight="1" x14ac:dyDescent="0.15">
      <c r="A9" s="112">
        <v>10</v>
      </c>
      <c r="B9" s="138">
        <v>6875</v>
      </c>
      <c r="C9" s="139">
        <v>35605</v>
      </c>
      <c r="D9" s="139">
        <v>16565</v>
      </c>
      <c r="E9" s="139">
        <v>19040</v>
      </c>
      <c r="F9" s="192">
        <v>98.12</v>
      </c>
      <c r="G9" s="196">
        <v>5.17</v>
      </c>
      <c r="H9" s="181">
        <v>235.1</v>
      </c>
      <c r="I9" s="9"/>
    </row>
    <row r="10" spans="1:9" ht="13.5" customHeight="1" x14ac:dyDescent="0.15">
      <c r="A10" s="112">
        <v>15</v>
      </c>
      <c r="B10" s="138">
        <v>6857</v>
      </c>
      <c r="C10" s="139">
        <v>34517</v>
      </c>
      <c r="D10" s="139">
        <v>16340</v>
      </c>
      <c r="E10" s="139">
        <v>18177</v>
      </c>
      <c r="F10" s="192">
        <v>96.94</v>
      </c>
      <c r="G10" s="196">
        <v>5.03</v>
      </c>
      <c r="H10" s="181">
        <v>227.9</v>
      </c>
      <c r="I10" s="9"/>
    </row>
    <row r="11" spans="1:9" ht="13.5" customHeight="1" x14ac:dyDescent="0.15">
      <c r="A11" s="112">
        <v>22</v>
      </c>
      <c r="B11" s="138">
        <v>8418</v>
      </c>
      <c r="C11" s="139">
        <v>43459</v>
      </c>
      <c r="D11" s="139">
        <v>20429</v>
      </c>
      <c r="E11" s="139">
        <v>23030</v>
      </c>
      <c r="F11" s="192">
        <v>125.9</v>
      </c>
      <c r="G11" s="196">
        <v>5.16</v>
      </c>
      <c r="H11" s="181">
        <v>286.89999999999998</v>
      </c>
      <c r="I11" s="9"/>
    </row>
    <row r="12" spans="1:9" ht="13.5" customHeight="1" x14ac:dyDescent="0.15">
      <c r="A12" s="112">
        <v>25</v>
      </c>
      <c r="B12" s="138">
        <v>8463</v>
      </c>
      <c r="C12" s="139">
        <v>43407</v>
      </c>
      <c r="D12" s="139">
        <v>20872</v>
      </c>
      <c r="E12" s="139">
        <v>22535</v>
      </c>
      <c r="F12" s="192">
        <v>99.88</v>
      </c>
      <c r="G12" s="196">
        <v>5.12</v>
      </c>
      <c r="H12" s="181">
        <v>286.60000000000002</v>
      </c>
      <c r="I12" s="9"/>
    </row>
    <row r="13" spans="1:9" ht="13.5" customHeight="1" x14ac:dyDescent="0.15">
      <c r="A13" s="112">
        <v>30</v>
      </c>
      <c r="B13" s="138">
        <v>8635</v>
      </c>
      <c r="C13" s="139">
        <v>42692</v>
      </c>
      <c r="D13" s="139">
        <v>20633</v>
      </c>
      <c r="E13" s="139">
        <v>22059</v>
      </c>
      <c r="F13" s="192">
        <v>98.35</v>
      </c>
      <c r="G13" s="196">
        <v>4.9400000000000004</v>
      </c>
      <c r="H13" s="181">
        <v>281.89999999999998</v>
      </c>
      <c r="I13" s="9"/>
    </row>
    <row r="14" spans="1:9" ht="13.5" customHeight="1" x14ac:dyDescent="0.15">
      <c r="A14" s="112">
        <v>35</v>
      </c>
      <c r="B14" s="138">
        <v>9231</v>
      </c>
      <c r="C14" s="139">
        <v>43778</v>
      </c>
      <c r="D14" s="139">
        <v>21089</v>
      </c>
      <c r="E14" s="139">
        <v>22689</v>
      </c>
      <c r="F14" s="192">
        <v>102.54</v>
      </c>
      <c r="G14" s="196">
        <v>4.74</v>
      </c>
      <c r="H14" s="181">
        <v>289</v>
      </c>
      <c r="I14" s="9"/>
    </row>
    <row r="15" spans="1:9" ht="13.5" customHeight="1" x14ac:dyDescent="0.15">
      <c r="A15" s="112">
        <v>40</v>
      </c>
      <c r="B15" s="138">
        <v>10076</v>
      </c>
      <c r="C15" s="139">
        <v>44441</v>
      </c>
      <c r="D15" s="139">
        <v>21265</v>
      </c>
      <c r="E15" s="139">
        <v>23176</v>
      </c>
      <c r="F15" s="192">
        <v>101.51</v>
      </c>
      <c r="G15" s="196">
        <v>4.41</v>
      </c>
      <c r="H15" s="181">
        <v>293.39999999999998</v>
      </c>
      <c r="I15" s="9"/>
    </row>
    <row r="16" spans="1:9" ht="13.5" customHeight="1" x14ac:dyDescent="0.15">
      <c r="A16" s="112">
        <v>45</v>
      </c>
      <c r="B16" s="138">
        <v>11144</v>
      </c>
      <c r="C16" s="139">
        <v>45782</v>
      </c>
      <c r="D16" s="139">
        <v>21985</v>
      </c>
      <c r="E16" s="139">
        <v>23797</v>
      </c>
      <c r="F16" s="192">
        <v>103.01</v>
      </c>
      <c r="G16" s="196">
        <v>4.0999999999999996</v>
      </c>
      <c r="H16" s="181">
        <v>302.3</v>
      </c>
      <c r="I16" s="9"/>
    </row>
    <row r="17" spans="1:9" ht="13.5" customHeight="1" x14ac:dyDescent="0.15">
      <c r="A17" s="112">
        <v>50</v>
      </c>
      <c r="B17" s="138">
        <v>12836</v>
      </c>
      <c r="C17" s="139">
        <v>49513</v>
      </c>
      <c r="D17" s="139">
        <v>23941</v>
      </c>
      <c r="E17" s="139">
        <v>25572</v>
      </c>
      <c r="F17" s="192">
        <v>108.14</v>
      </c>
      <c r="G17" s="196">
        <v>3.85</v>
      </c>
      <c r="H17" s="181">
        <v>326.89999999999998</v>
      </c>
      <c r="I17" s="9"/>
    </row>
    <row r="18" spans="1:9" ht="13.5" customHeight="1" x14ac:dyDescent="0.15">
      <c r="A18" s="112">
        <v>55</v>
      </c>
      <c r="B18" s="138">
        <v>14106</v>
      </c>
      <c r="C18" s="139">
        <v>52543</v>
      </c>
      <c r="D18" s="139">
        <v>25484</v>
      </c>
      <c r="E18" s="139">
        <v>27059</v>
      </c>
      <c r="F18" s="192">
        <v>106.11</v>
      </c>
      <c r="G18" s="196">
        <v>3.72</v>
      </c>
      <c r="H18" s="181">
        <v>346.9</v>
      </c>
      <c r="I18" s="9"/>
    </row>
    <row r="19" spans="1:9" ht="13.5" customHeight="1" x14ac:dyDescent="0.15">
      <c r="A19" s="112">
        <v>60</v>
      </c>
      <c r="B19" s="138">
        <v>14648</v>
      </c>
      <c r="C19" s="139">
        <v>53611</v>
      </c>
      <c r="D19" s="139">
        <v>26083</v>
      </c>
      <c r="E19" s="139">
        <v>27528</v>
      </c>
      <c r="F19" s="192">
        <v>102.03</v>
      </c>
      <c r="G19" s="196">
        <v>3.65</v>
      </c>
      <c r="H19" s="181">
        <v>354</v>
      </c>
      <c r="I19" s="9"/>
    </row>
    <row r="20" spans="1:9" ht="13.5" customHeight="1" x14ac:dyDescent="0.15">
      <c r="A20" s="112" t="s">
        <v>265</v>
      </c>
      <c r="B20" s="138">
        <v>15346</v>
      </c>
      <c r="C20" s="139">
        <v>53662</v>
      </c>
      <c r="D20" s="139">
        <v>26141</v>
      </c>
      <c r="E20" s="139">
        <v>27521</v>
      </c>
      <c r="F20" s="192">
        <v>100.1</v>
      </c>
      <c r="G20" s="196">
        <v>3.5</v>
      </c>
      <c r="H20" s="181">
        <v>358.1</v>
      </c>
      <c r="I20" s="9"/>
    </row>
    <row r="21" spans="1:9" ht="13.5" customHeight="1" x14ac:dyDescent="0.15">
      <c r="A21" s="234" t="s">
        <v>263</v>
      </c>
      <c r="B21" s="138">
        <v>16336</v>
      </c>
      <c r="C21" s="139">
        <v>53842</v>
      </c>
      <c r="D21" s="139">
        <v>26240</v>
      </c>
      <c r="E21" s="139">
        <v>27602</v>
      </c>
      <c r="F21" s="192">
        <v>100.34</v>
      </c>
      <c r="G21" s="196">
        <v>3.3</v>
      </c>
      <c r="H21" s="181">
        <v>359.3</v>
      </c>
      <c r="I21" s="9"/>
    </row>
    <row r="22" spans="1:9" ht="13.5" customHeight="1" x14ac:dyDescent="0.15">
      <c r="A22" s="52">
        <v>12</v>
      </c>
      <c r="B22" s="140">
        <v>17323</v>
      </c>
      <c r="C22" s="81">
        <v>54207</v>
      </c>
      <c r="D22" s="81">
        <v>26420</v>
      </c>
      <c r="E22" s="81">
        <v>27787</v>
      </c>
      <c r="F22" s="193">
        <v>100.68</v>
      </c>
      <c r="G22" s="197">
        <v>3.13</v>
      </c>
      <c r="H22" s="55">
        <v>361.8</v>
      </c>
      <c r="I22" s="9"/>
    </row>
    <row r="23" spans="1:9" ht="13.5" customHeight="1" x14ac:dyDescent="0.15">
      <c r="A23" s="52">
        <v>17</v>
      </c>
      <c r="B23" s="140">
        <v>17863</v>
      </c>
      <c r="C23" s="81">
        <v>53668</v>
      </c>
      <c r="D23" s="81">
        <v>26292</v>
      </c>
      <c r="E23" s="81">
        <v>27376</v>
      </c>
      <c r="F23" s="193">
        <v>99.01</v>
      </c>
      <c r="G23" s="197">
        <v>3</v>
      </c>
      <c r="H23" s="55">
        <v>358.2</v>
      </c>
      <c r="I23" s="10"/>
    </row>
    <row r="24" spans="1:9" ht="13.5" customHeight="1" x14ac:dyDescent="0.15">
      <c r="A24" s="52">
        <v>22</v>
      </c>
      <c r="B24" s="140">
        <v>18106</v>
      </c>
      <c r="C24" s="81">
        <v>52168</v>
      </c>
      <c r="D24" s="81">
        <v>25466</v>
      </c>
      <c r="E24" s="81">
        <v>26702</v>
      </c>
      <c r="F24" s="193">
        <v>97.21</v>
      </c>
      <c r="G24" s="197">
        <v>2.88</v>
      </c>
      <c r="H24" s="55">
        <v>348.2</v>
      </c>
      <c r="I24" s="10"/>
    </row>
    <row r="25" spans="1:9" ht="13.5" customHeight="1" x14ac:dyDescent="0.15">
      <c r="A25" s="53">
        <v>27</v>
      </c>
      <c r="B25" s="141">
        <v>18447</v>
      </c>
      <c r="C25" s="142">
        <v>50725</v>
      </c>
      <c r="D25" s="142">
        <v>24790</v>
      </c>
      <c r="E25" s="142">
        <v>25935</v>
      </c>
      <c r="F25" s="194">
        <v>97.23</v>
      </c>
      <c r="G25" s="198">
        <v>2.75</v>
      </c>
      <c r="H25" s="57">
        <v>338.9</v>
      </c>
      <c r="I25" s="10"/>
    </row>
    <row r="26" spans="1:9" ht="17.100000000000001" customHeight="1" x14ac:dyDescent="0.15">
      <c r="A26" s="19"/>
      <c r="B26" s="20"/>
      <c r="C26" s="20"/>
      <c r="D26" s="20"/>
      <c r="E26" s="20"/>
      <c r="F26" s="21"/>
      <c r="G26" s="21"/>
      <c r="H26" s="29" t="s">
        <v>181</v>
      </c>
      <c r="I26" s="3"/>
    </row>
    <row r="27" spans="1:9" ht="17.100000000000001" customHeight="1" x14ac:dyDescent="0.15">
      <c r="A27" s="2"/>
      <c r="B27" s="4"/>
      <c r="C27" s="4"/>
      <c r="D27" s="4"/>
      <c r="E27" s="4"/>
      <c r="F27" s="3"/>
      <c r="G27" s="3"/>
      <c r="H27" s="3"/>
      <c r="I27" s="3"/>
    </row>
    <row r="28" spans="1:9" ht="17.100000000000001" customHeight="1" x14ac:dyDescent="0.15">
      <c r="A28" s="12"/>
      <c r="B28" s="12"/>
      <c r="C28" s="8"/>
    </row>
    <row r="29" spans="1:9" ht="17.100000000000001" customHeight="1" x14ac:dyDescent="0.15">
      <c r="A29" s="24"/>
      <c r="B29" s="24"/>
      <c r="C29" s="7"/>
    </row>
    <row r="30" spans="1:9" ht="17.100000000000001" customHeight="1" x14ac:dyDescent="0.15">
      <c r="A30" s="24"/>
      <c r="B30" s="24"/>
      <c r="C30" s="7"/>
    </row>
    <row r="31" spans="1:9" ht="17.100000000000001" customHeight="1" x14ac:dyDescent="0.15">
      <c r="A31" s="24"/>
      <c r="B31" s="24"/>
      <c r="C31" s="7"/>
    </row>
    <row r="32" spans="1:9" ht="17.100000000000001" customHeight="1" x14ac:dyDescent="0.15">
      <c r="A32" s="24"/>
      <c r="B32" s="24"/>
      <c r="C32" s="7"/>
    </row>
    <row r="33" spans="1:3" ht="17.100000000000001" customHeight="1" x14ac:dyDescent="0.15">
      <c r="A33" s="24"/>
      <c r="B33" s="24"/>
      <c r="C33" s="7"/>
    </row>
    <row r="34" spans="1:3" ht="17.100000000000001" customHeight="1" x14ac:dyDescent="0.15">
      <c r="A34" s="24"/>
      <c r="B34" s="24"/>
      <c r="C34" s="7"/>
    </row>
    <row r="35" spans="1:3" ht="17.100000000000001" customHeight="1" x14ac:dyDescent="0.15">
      <c r="A35" s="24"/>
      <c r="B35" s="24"/>
      <c r="C35" s="7"/>
    </row>
    <row r="36" spans="1:3" ht="17.100000000000001" customHeight="1" x14ac:dyDescent="0.15">
      <c r="A36" s="24"/>
      <c r="B36" s="24"/>
      <c r="C36" s="7"/>
    </row>
    <row r="37" spans="1:3" ht="17.100000000000001" customHeight="1" x14ac:dyDescent="0.15">
      <c r="A37" s="24"/>
      <c r="B37" s="24"/>
      <c r="C37" s="7"/>
    </row>
    <row r="38" spans="1:3" ht="17.100000000000001" customHeight="1" x14ac:dyDescent="0.15">
      <c r="A38" s="24"/>
      <c r="B38" s="24"/>
      <c r="C38" s="7"/>
    </row>
    <row r="39" spans="1:3" ht="17.100000000000001" customHeight="1" x14ac:dyDescent="0.15">
      <c r="A39" s="24"/>
      <c r="B39" s="24"/>
      <c r="C39" s="7"/>
    </row>
    <row r="40" spans="1:3" ht="17.100000000000001" customHeight="1" x14ac:dyDescent="0.15">
      <c r="A40" s="24"/>
      <c r="B40" s="24"/>
      <c r="C40" s="7"/>
    </row>
    <row r="41" spans="1:3" ht="17.100000000000001" customHeight="1" x14ac:dyDescent="0.15">
      <c r="A41" s="24"/>
      <c r="B41" s="24"/>
      <c r="C41" s="7"/>
    </row>
    <row r="42" spans="1:3" ht="17.100000000000001" customHeight="1" x14ac:dyDescent="0.15">
      <c r="A42" s="24"/>
      <c r="B42" s="24"/>
      <c r="C42" s="7"/>
    </row>
    <row r="43" spans="1:3" ht="17.100000000000001" customHeight="1" x14ac:dyDescent="0.15">
      <c r="A43" s="24"/>
      <c r="B43" s="24"/>
      <c r="C43" s="7"/>
    </row>
    <row r="44" spans="1:3" ht="17.100000000000001" customHeight="1" x14ac:dyDescent="0.15">
      <c r="A44" s="24"/>
      <c r="B44" s="24"/>
      <c r="C44" s="7"/>
    </row>
    <row r="45" spans="1:3" ht="17.100000000000001" customHeight="1" x14ac:dyDescent="0.15">
      <c r="A45" s="24"/>
      <c r="B45" s="24"/>
      <c r="C45" s="7"/>
    </row>
    <row r="46" spans="1:3" ht="17.100000000000001" customHeight="1" x14ac:dyDescent="0.15">
      <c r="A46" s="24"/>
      <c r="B46" s="24"/>
      <c r="C46" s="7"/>
    </row>
    <row r="47" spans="1:3" ht="17.100000000000001" customHeight="1" x14ac:dyDescent="0.15">
      <c r="A47" s="24"/>
      <c r="B47" s="24"/>
      <c r="C47" s="7"/>
    </row>
    <row r="48" spans="1:3" ht="17.100000000000001" customHeight="1" x14ac:dyDescent="0.15">
      <c r="A48" s="24"/>
      <c r="B48" s="24"/>
      <c r="C48" s="7"/>
    </row>
    <row r="49" spans="1:3" ht="17.100000000000001" customHeight="1" x14ac:dyDescent="0.15">
      <c r="A49" s="24"/>
      <c r="B49" s="24"/>
      <c r="C49" s="7"/>
    </row>
  </sheetData>
  <mergeCells count="4">
    <mergeCell ref="C5:E5"/>
    <mergeCell ref="A2:H2"/>
    <mergeCell ref="A5:A6"/>
    <mergeCell ref="B5:B6"/>
  </mergeCells>
  <phoneticPr fontId="4"/>
  <pageMargins left="0.78740157480314965" right="0.19685039370078741" top="0.98425196850393704" bottom="0.39370078740157483" header="0.51181102362204722" footer="0.51181102362204722"/>
  <pageSetup paperSize="9" orientation="portrait" r:id="rId1"/>
  <headerFooter alignWithMargins="0"/>
  <ignoredErrors>
    <ignoredError sqref="A2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workbookViewId="0"/>
  </sheetViews>
  <sheetFormatPr defaultColWidth="7.125" defaultRowHeight="13.5" x14ac:dyDescent="0.15"/>
  <cols>
    <col min="1" max="2" width="5" customWidth="1"/>
    <col min="3" max="16" width="5.625" customWidth="1"/>
    <col min="17" max="17" width="5.125" customWidth="1"/>
    <col min="18" max="18" width="7" customWidth="1"/>
  </cols>
  <sheetData>
    <row r="1" spans="1:16" s="230" customFormat="1" ht="18.75" customHeight="1" x14ac:dyDescent="0.15">
      <c r="A1" s="230" t="s">
        <v>247</v>
      </c>
    </row>
    <row r="2" spans="1:16" s="27" customFormat="1" ht="3" customHeight="1" x14ac:dyDescent="0.1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spans="1:16" s="27" customFormat="1" ht="12.75" customHeight="1" x14ac:dyDescent="0.15">
      <c r="A3" s="279" t="s">
        <v>31</v>
      </c>
      <c r="B3" s="280"/>
      <c r="C3" s="285" t="s">
        <v>32</v>
      </c>
      <c r="D3" s="286"/>
      <c r="E3" s="286"/>
      <c r="F3" s="286"/>
      <c r="G3" s="286"/>
      <c r="H3" s="286"/>
      <c r="I3" s="287" t="s">
        <v>33</v>
      </c>
      <c r="J3" s="287"/>
      <c r="K3" s="287" t="s">
        <v>34</v>
      </c>
      <c r="L3" s="287"/>
      <c r="M3" s="287" t="s">
        <v>35</v>
      </c>
      <c r="N3" s="287"/>
      <c r="O3" s="286" t="s">
        <v>36</v>
      </c>
      <c r="P3" s="289"/>
    </row>
    <row r="4" spans="1:16" s="27" customFormat="1" ht="12.75" customHeight="1" x14ac:dyDescent="0.15">
      <c r="A4" s="281"/>
      <c r="B4" s="282"/>
      <c r="C4" s="292" t="s">
        <v>183</v>
      </c>
      <c r="D4" s="290"/>
      <c r="E4" s="290"/>
      <c r="F4" s="290" t="s">
        <v>184</v>
      </c>
      <c r="G4" s="290"/>
      <c r="H4" s="290"/>
      <c r="I4" s="288"/>
      <c r="J4" s="288"/>
      <c r="K4" s="288"/>
      <c r="L4" s="288"/>
      <c r="M4" s="288"/>
      <c r="N4" s="288"/>
      <c r="O4" s="290"/>
      <c r="P4" s="291"/>
    </row>
    <row r="5" spans="1:16" s="27" customFormat="1" ht="27" customHeight="1" x14ac:dyDescent="0.15">
      <c r="A5" s="283"/>
      <c r="B5" s="284"/>
      <c r="C5" s="120" t="s">
        <v>196</v>
      </c>
      <c r="D5" s="47" t="s">
        <v>38</v>
      </c>
      <c r="E5" s="47" t="s">
        <v>172</v>
      </c>
      <c r="F5" s="47" t="s">
        <v>196</v>
      </c>
      <c r="G5" s="47" t="s">
        <v>38</v>
      </c>
      <c r="H5" s="47" t="s">
        <v>172</v>
      </c>
      <c r="I5" s="47" t="s">
        <v>170</v>
      </c>
      <c r="J5" s="47" t="s">
        <v>185</v>
      </c>
      <c r="K5" s="47" t="s">
        <v>170</v>
      </c>
      <c r="L5" s="47" t="s">
        <v>185</v>
      </c>
      <c r="M5" s="47" t="s">
        <v>170</v>
      </c>
      <c r="N5" s="47" t="s">
        <v>185</v>
      </c>
      <c r="O5" s="47" t="s">
        <v>170</v>
      </c>
      <c r="P5" s="48" t="s">
        <v>185</v>
      </c>
    </row>
    <row r="6" spans="1:16" s="27" customFormat="1" ht="13.5" customHeight="1" x14ac:dyDescent="0.15">
      <c r="A6" s="274" t="s">
        <v>40</v>
      </c>
      <c r="B6" s="275"/>
      <c r="C6" s="143">
        <v>13.8</v>
      </c>
      <c r="D6" s="144">
        <v>59.7</v>
      </c>
      <c r="E6" s="144">
        <v>26.5</v>
      </c>
      <c r="F6" s="145">
        <v>12.95202098</v>
      </c>
      <c r="G6" s="145">
        <v>56.986789280000004</v>
      </c>
      <c r="H6" s="145">
        <v>30.06118974</v>
      </c>
      <c r="I6" s="144">
        <v>23.1</v>
      </c>
      <c r="J6" s="144">
        <v>22.7</v>
      </c>
      <c r="K6" s="144">
        <v>44.4</v>
      </c>
      <c r="L6" s="144">
        <v>52.8</v>
      </c>
      <c r="M6" s="144">
        <v>67.5</v>
      </c>
      <c r="N6" s="144">
        <v>75.5</v>
      </c>
      <c r="O6" s="144">
        <v>192.5</v>
      </c>
      <c r="P6" s="146">
        <v>232.1</v>
      </c>
    </row>
    <row r="7" spans="1:16" s="27" customFormat="1" ht="13.5" customHeight="1" x14ac:dyDescent="0.15">
      <c r="A7" s="276" t="s">
        <v>41</v>
      </c>
      <c r="B7" s="277"/>
      <c r="C7" s="147">
        <v>14</v>
      </c>
      <c r="D7" s="148">
        <v>60.3</v>
      </c>
      <c r="E7" s="148">
        <v>25.7</v>
      </c>
      <c r="F7" s="149">
        <v>13.147166820000001</v>
      </c>
      <c r="G7" s="149">
        <v>57.659404170000002</v>
      </c>
      <c r="H7" s="149">
        <v>29.193429009999999</v>
      </c>
      <c r="I7" s="148">
        <v>23.2</v>
      </c>
      <c r="J7" s="148">
        <v>22.8</v>
      </c>
      <c r="K7" s="148">
        <v>42.6</v>
      </c>
      <c r="L7" s="148">
        <v>50.6</v>
      </c>
      <c r="M7" s="148">
        <v>65.8</v>
      </c>
      <c r="N7" s="148">
        <v>73.400000000000006</v>
      </c>
      <c r="O7" s="148">
        <v>183.3</v>
      </c>
      <c r="P7" s="150">
        <v>222.1</v>
      </c>
    </row>
    <row r="8" spans="1:16" s="27" customFormat="1" ht="13.5" customHeight="1" x14ac:dyDescent="0.15">
      <c r="A8" s="267"/>
      <c r="B8" s="226" t="s">
        <v>9</v>
      </c>
      <c r="C8" s="147">
        <v>14.1</v>
      </c>
      <c r="D8" s="148">
        <v>61</v>
      </c>
      <c r="E8" s="148">
        <v>24.9</v>
      </c>
      <c r="F8" s="149">
        <v>13.19336</v>
      </c>
      <c r="G8" s="149">
        <v>58.294269999999997</v>
      </c>
      <c r="H8" s="149">
        <v>28.512370000000001</v>
      </c>
      <c r="I8" s="148">
        <v>23.1</v>
      </c>
      <c r="J8" s="148">
        <v>22.6</v>
      </c>
      <c r="K8" s="148">
        <v>40.799999999999997</v>
      </c>
      <c r="L8" s="148">
        <v>48.9</v>
      </c>
      <c r="M8" s="148">
        <v>64</v>
      </c>
      <c r="N8" s="148">
        <v>71.5</v>
      </c>
      <c r="O8" s="148">
        <v>176.7</v>
      </c>
      <c r="P8" s="150">
        <v>216.1</v>
      </c>
    </row>
    <row r="9" spans="1:16" s="27" customFormat="1" ht="13.5" customHeight="1" x14ac:dyDescent="0.15">
      <c r="A9" s="267"/>
      <c r="B9" s="226" t="s">
        <v>11</v>
      </c>
      <c r="C9" s="147">
        <v>14.1</v>
      </c>
      <c r="D9" s="148">
        <v>62.2</v>
      </c>
      <c r="E9" s="148">
        <v>23.7</v>
      </c>
      <c r="F9" s="149">
        <v>13.48044</v>
      </c>
      <c r="G9" s="149">
        <v>59.80039</v>
      </c>
      <c r="H9" s="149">
        <v>26.719180000000001</v>
      </c>
      <c r="I9" s="148">
        <v>22.7</v>
      </c>
      <c r="J9" s="148">
        <v>22.5</v>
      </c>
      <c r="K9" s="148">
        <v>38.1</v>
      </c>
      <c r="L9" s="148">
        <v>44.7</v>
      </c>
      <c r="M9" s="148">
        <v>60.8</v>
      </c>
      <c r="N9" s="148">
        <v>67.2</v>
      </c>
      <c r="O9" s="148">
        <v>167.8</v>
      </c>
      <c r="P9" s="150">
        <v>198.2</v>
      </c>
    </row>
    <row r="10" spans="1:16" s="27" customFormat="1" ht="13.5" customHeight="1" x14ac:dyDescent="0.15">
      <c r="A10" s="267"/>
      <c r="B10" s="226" t="s">
        <v>13</v>
      </c>
      <c r="C10" s="147">
        <v>13.8</v>
      </c>
      <c r="D10" s="148">
        <v>60</v>
      </c>
      <c r="E10" s="148">
        <v>26.1</v>
      </c>
      <c r="F10" s="149">
        <v>12.936489999999999</v>
      </c>
      <c r="G10" s="149">
        <v>57.733319999999999</v>
      </c>
      <c r="H10" s="149">
        <v>29.330190000000002</v>
      </c>
      <c r="I10" s="148">
        <v>23</v>
      </c>
      <c r="J10" s="148">
        <v>22.4</v>
      </c>
      <c r="K10" s="148">
        <v>43.5</v>
      </c>
      <c r="L10" s="148">
        <v>50.8</v>
      </c>
      <c r="M10" s="148">
        <v>66.599999999999994</v>
      </c>
      <c r="N10" s="148">
        <v>73.2</v>
      </c>
      <c r="O10" s="148">
        <v>189.1</v>
      </c>
      <c r="P10" s="150">
        <v>226.7</v>
      </c>
    </row>
    <row r="11" spans="1:16" s="27" customFormat="1" ht="13.5" customHeight="1" x14ac:dyDescent="0.15">
      <c r="A11" s="267"/>
      <c r="B11" s="226" t="s">
        <v>15</v>
      </c>
      <c r="C11" s="147">
        <v>13.8</v>
      </c>
      <c r="D11" s="148">
        <v>57.9</v>
      </c>
      <c r="E11" s="148">
        <v>28.4</v>
      </c>
      <c r="F11" s="149">
        <v>12.694879999999999</v>
      </c>
      <c r="G11" s="149">
        <v>54.83858</v>
      </c>
      <c r="H11" s="149">
        <v>32.466540000000002</v>
      </c>
      <c r="I11" s="148">
        <v>23.8</v>
      </c>
      <c r="J11" s="148">
        <v>23.1</v>
      </c>
      <c r="K11" s="148">
        <v>49</v>
      </c>
      <c r="L11" s="148">
        <v>59.2</v>
      </c>
      <c r="M11" s="148">
        <v>72.8</v>
      </c>
      <c r="N11" s="148">
        <v>82.4</v>
      </c>
      <c r="O11" s="148">
        <v>206.3</v>
      </c>
      <c r="P11" s="150">
        <v>255.7</v>
      </c>
    </row>
    <row r="12" spans="1:16" s="27" customFormat="1" ht="13.5" customHeight="1" x14ac:dyDescent="0.15">
      <c r="A12" s="267"/>
      <c r="B12" s="226" t="s">
        <v>17</v>
      </c>
      <c r="C12" s="147">
        <v>14.1</v>
      </c>
      <c r="D12" s="148">
        <v>57.7</v>
      </c>
      <c r="E12" s="148">
        <v>28.2</v>
      </c>
      <c r="F12" s="149">
        <v>13.527559999999999</v>
      </c>
      <c r="G12" s="149">
        <v>55.213610000000003</v>
      </c>
      <c r="H12" s="149">
        <v>31.25882</v>
      </c>
      <c r="I12" s="148">
        <v>24.5</v>
      </c>
      <c r="J12" s="148">
        <v>24.5</v>
      </c>
      <c r="K12" s="148">
        <v>48.8</v>
      </c>
      <c r="L12" s="148">
        <v>56.6</v>
      </c>
      <c r="M12" s="148">
        <v>73.3</v>
      </c>
      <c r="N12" s="148">
        <v>81.099999999999994</v>
      </c>
      <c r="O12" s="148">
        <v>199.5</v>
      </c>
      <c r="P12" s="150">
        <v>231.1</v>
      </c>
    </row>
    <row r="13" spans="1:16" s="27" customFormat="1" ht="13.5" customHeight="1" x14ac:dyDescent="0.15">
      <c r="A13" s="267"/>
      <c r="B13" s="226" t="s">
        <v>18</v>
      </c>
      <c r="C13" s="147">
        <v>14.1</v>
      </c>
      <c r="D13" s="148">
        <v>60.8</v>
      </c>
      <c r="E13" s="148">
        <v>25.2</v>
      </c>
      <c r="F13" s="149">
        <v>13.19463</v>
      </c>
      <c r="G13" s="149">
        <v>57.682679999999998</v>
      </c>
      <c r="H13" s="149">
        <v>29.122689999999999</v>
      </c>
      <c r="I13" s="148">
        <v>23.1</v>
      </c>
      <c r="J13" s="148">
        <v>22.9</v>
      </c>
      <c r="K13" s="148">
        <v>41.5</v>
      </c>
      <c r="L13" s="148">
        <v>50.5</v>
      </c>
      <c r="M13" s="148">
        <v>64.599999999999994</v>
      </c>
      <c r="N13" s="148">
        <v>73.400000000000006</v>
      </c>
      <c r="O13" s="148">
        <v>179.2</v>
      </c>
      <c r="P13" s="150">
        <v>220.7</v>
      </c>
    </row>
    <row r="14" spans="1:16" s="27" customFormat="1" ht="13.5" customHeight="1" x14ac:dyDescent="0.15">
      <c r="A14" s="267"/>
      <c r="B14" s="227" t="s">
        <v>20</v>
      </c>
      <c r="C14" s="151">
        <v>13.9</v>
      </c>
      <c r="D14" s="152">
        <v>59.7</v>
      </c>
      <c r="E14" s="152">
        <v>26.4</v>
      </c>
      <c r="F14" s="153">
        <v>13.075329999999999</v>
      </c>
      <c r="G14" s="153">
        <v>56.578139999999998</v>
      </c>
      <c r="H14" s="153">
        <v>30.346530000000001</v>
      </c>
      <c r="I14" s="152">
        <v>23.3</v>
      </c>
      <c r="J14" s="152">
        <v>23.1</v>
      </c>
      <c r="K14" s="152">
        <v>44.2</v>
      </c>
      <c r="L14" s="152">
        <v>53.6</v>
      </c>
      <c r="M14" s="152">
        <v>67.5</v>
      </c>
      <c r="N14" s="152">
        <v>76.7</v>
      </c>
      <c r="O14" s="152">
        <v>189.7</v>
      </c>
      <c r="P14" s="154">
        <v>232.1</v>
      </c>
    </row>
    <row r="15" spans="1:16" s="27" customFormat="1" ht="13.5" customHeight="1" x14ac:dyDescent="0.15">
      <c r="A15" s="267"/>
      <c r="B15" s="226" t="s">
        <v>22</v>
      </c>
      <c r="C15" s="147">
        <v>13.3</v>
      </c>
      <c r="D15" s="148">
        <v>60.5</v>
      </c>
      <c r="E15" s="148">
        <v>26.2</v>
      </c>
      <c r="F15" s="149">
        <v>12.689299999999999</v>
      </c>
      <c r="G15" s="149">
        <v>56.935290000000002</v>
      </c>
      <c r="H15" s="149">
        <v>30.375409999999999</v>
      </c>
      <c r="I15" s="148">
        <v>22</v>
      </c>
      <c r="J15" s="148">
        <v>22.3</v>
      </c>
      <c r="K15" s="148">
        <v>43.2</v>
      </c>
      <c r="L15" s="148">
        <v>53.4</v>
      </c>
      <c r="M15" s="148">
        <v>65.2</v>
      </c>
      <c r="N15" s="148">
        <v>75.599999999999994</v>
      </c>
      <c r="O15" s="148">
        <v>196.4</v>
      </c>
      <c r="P15" s="150">
        <v>239.4</v>
      </c>
    </row>
    <row r="16" spans="1:16" s="27" customFormat="1" ht="13.5" customHeight="1" x14ac:dyDescent="0.15">
      <c r="A16" s="267"/>
      <c r="B16" s="226" t="s">
        <v>6</v>
      </c>
      <c r="C16" s="147">
        <v>14.4</v>
      </c>
      <c r="D16" s="148">
        <v>59</v>
      </c>
      <c r="E16" s="148">
        <v>26.6</v>
      </c>
      <c r="F16" s="149">
        <v>13.608470000000001</v>
      </c>
      <c r="G16" s="149">
        <v>56.27028</v>
      </c>
      <c r="H16" s="149">
        <v>30.12125</v>
      </c>
      <c r="I16" s="148">
        <v>24.4</v>
      </c>
      <c r="J16" s="148">
        <v>24.2</v>
      </c>
      <c r="K16" s="148">
        <v>45.2</v>
      </c>
      <c r="L16" s="148">
        <v>53.5</v>
      </c>
      <c r="M16" s="148">
        <v>69.599999999999994</v>
      </c>
      <c r="N16" s="148">
        <v>77.7</v>
      </c>
      <c r="O16" s="148">
        <v>184.9</v>
      </c>
      <c r="P16" s="150">
        <v>221.3</v>
      </c>
    </row>
    <row r="17" spans="1:16" s="27" customFormat="1" ht="13.5" customHeight="1" x14ac:dyDescent="0.15">
      <c r="A17" s="267"/>
      <c r="B17" s="226" t="s">
        <v>7</v>
      </c>
      <c r="C17" s="147">
        <v>14.7</v>
      </c>
      <c r="D17" s="148">
        <v>59</v>
      </c>
      <c r="E17" s="148">
        <v>26.3</v>
      </c>
      <c r="F17" s="149">
        <v>13.761609999999999</v>
      </c>
      <c r="G17" s="149">
        <v>56.925249999999998</v>
      </c>
      <c r="H17" s="149">
        <v>29.31315</v>
      </c>
      <c r="I17" s="148">
        <v>24.8</v>
      </c>
      <c r="J17" s="148">
        <v>24.2</v>
      </c>
      <c r="K17" s="148">
        <v>44.5</v>
      </c>
      <c r="L17" s="148">
        <v>51.5</v>
      </c>
      <c r="M17" s="148">
        <v>69.400000000000006</v>
      </c>
      <c r="N17" s="148">
        <v>75.7</v>
      </c>
      <c r="O17" s="148">
        <v>179.3</v>
      </c>
      <c r="P17" s="150">
        <v>213</v>
      </c>
    </row>
    <row r="18" spans="1:16" s="27" customFormat="1" ht="13.5" customHeight="1" x14ac:dyDescent="0.15">
      <c r="A18" s="267"/>
      <c r="B18" s="226" t="s">
        <v>8</v>
      </c>
      <c r="C18" s="147">
        <v>14.2</v>
      </c>
      <c r="D18" s="148">
        <v>60.1</v>
      </c>
      <c r="E18" s="148">
        <v>25.7</v>
      </c>
      <c r="F18" s="149">
        <v>13.163</v>
      </c>
      <c r="G18" s="149">
        <v>57.385649999999998</v>
      </c>
      <c r="H18" s="149">
        <v>29.451350000000001</v>
      </c>
      <c r="I18" s="148">
        <v>23.6</v>
      </c>
      <c r="J18" s="148">
        <v>22.9</v>
      </c>
      <c r="K18" s="148">
        <v>42.7</v>
      </c>
      <c r="L18" s="148">
        <v>51.3</v>
      </c>
      <c r="M18" s="148">
        <v>66.3</v>
      </c>
      <c r="N18" s="148">
        <v>74.3</v>
      </c>
      <c r="O18" s="148">
        <v>181.4</v>
      </c>
      <c r="P18" s="150">
        <v>223.7</v>
      </c>
    </row>
    <row r="19" spans="1:16" s="27" customFormat="1" ht="13.5" customHeight="1" x14ac:dyDescent="0.15">
      <c r="A19" s="267"/>
      <c r="B19" s="226" t="s">
        <v>10</v>
      </c>
      <c r="C19" s="147">
        <v>12.5</v>
      </c>
      <c r="D19" s="148">
        <v>56.8</v>
      </c>
      <c r="E19" s="148">
        <v>30.7</v>
      </c>
      <c r="F19" s="149">
        <v>10.94021</v>
      </c>
      <c r="G19" s="149">
        <v>53.798380000000002</v>
      </c>
      <c r="H19" s="149">
        <v>35.261409999999998</v>
      </c>
      <c r="I19" s="148">
        <v>22</v>
      </c>
      <c r="J19" s="148">
        <v>20.3</v>
      </c>
      <c r="K19" s="148">
        <v>53.9</v>
      </c>
      <c r="L19" s="148">
        <v>65.5</v>
      </c>
      <c r="M19" s="148">
        <v>75.900000000000006</v>
      </c>
      <c r="N19" s="148">
        <v>85.9</v>
      </c>
      <c r="O19" s="148">
        <v>245.2</v>
      </c>
      <c r="P19" s="150">
        <v>322.3</v>
      </c>
    </row>
    <row r="20" spans="1:16" s="27" customFormat="1" ht="13.5" customHeight="1" x14ac:dyDescent="0.15">
      <c r="A20" s="267"/>
      <c r="B20" s="226" t="s">
        <v>12</v>
      </c>
      <c r="C20" s="147">
        <v>12.5</v>
      </c>
      <c r="D20" s="148">
        <v>56.6</v>
      </c>
      <c r="E20" s="148">
        <v>31</v>
      </c>
      <c r="F20" s="149">
        <v>11.25614</v>
      </c>
      <c r="G20" s="149">
        <v>54.002339999999997</v>
      </c>
      <c r="H20" s="149">
        <v>34.741520000000001</v>
      </c>
      <c r="I20" s="148">
        <v>22</v>
      </c>
      <c r="J20" s="148">
        <v>20.8</v>
      </c>
      <c r="K20" s="148">
        <v>54.7</v>
      </c>
      <c r="L20" s="148">
        <v>64.3</v>
      </c>
      <c r="M20" s="148">
        <v>76.7</v>
      </c>
      <c r="N20" s="148">
        <v>85.2</v>
      </c>
      <c r="O20" s="148">
        <v>248.2</v>
      </c>
      <c r="P20" s="150">
        <v>308.60000000000002</v>
      </c>
    </row>
    <row r="21" spans="1:16" s="27" customFormat="1" ht="13.5" customHeight="1" x14ac:dyDescent="0.15">
      <c r="A21" s="267"/>
      <c r="B21" s="226" t="s">
        <v>14</v>
      </c>
      <c r="C21" s="147">
        <v>14.7</v>
      </c>
      <c r="D21" s="148">
        <v>61.2</v>
      </c>
      <c r="E21" s="148">
        <v>24.1</v>
      </c>
      <c r="F21" s="149">
        <v>13.901439999999999</v>
      </c>
      <c r="G21" s="149">
        <v>57.750520000000002</v>
      </c>
      <c r="H21" s="149">
        <v>28.348040000000001</v>
      </c>
      <c r="I21" s="148">
        <v>24</v>
      </c>
      <c r="J21" s="148">
        <v>24.1</v>
      </c>
      <c r="K21" s="148">
        <v>39.299999999999997</v>
      </c>
      <c r="L21" s="148">
        <v>49.1</v>
      </c>
      <c r="M21" s="148">
        <v>63.4</v>
      </c>
      <c r="N21" s="148">
        <v>73.2</v>
      </c>
      <c r="O21" s="148">
        <v>163.9</v>
      </c>
      <c r="P21" s="150">
        <v>203.9</v>
      </c>
    </row>
    <row r="22" spans="1:16" s="27" customFormat="1" ht="13.5" customHeight="1" x14ac:dyDescent="0.15">
      <c r="A22" s="267"/>
      <c r="B22" s="226" t="s">
        <v>16</v>
      </c>
      <c r="C22" s="147">
        <v>14</v>
      </c>
      <c r="D22" s="148">
        <v>62.3</v>
      </c>
      <c r="E22" s="148">
        <v>23.7</v>
      </c>
      <c r="F22" s="149">
        <v>12.95959</v>
      </c>
      <c r="G22" s="149">
        <v>59.900100000000002</v>
      </c>
      <c r="H22" s="149">
        <v>27.1403</v>
      </c>
      <c r="I22" s="148">
        <v>22.5</v>
      </c>
      <c r="J22" s="148">
        <v>21.6</v>
      </c>
      <c r="K22" s="148">
        <v>37.9</v>
      </c>
      <c r="L22" s="148">
        <v>45.3</v>
      </c>
      <c r="M22" s="148">
        <v>60.4</v>
      </c>
      <c r="N22" s="148">
        <v>66.900000000000006</v>
      </c>
      <c r="O22" s="148">
        <v>168.9</v>
      </c>
      <c r="P22" s="150">
        <v>209.4</v>
      </c>
    </row>
    <row r="23" spans="1:16" s="27" customFormat="1" ht="13.5" customHeight="1" x14ac:dyDescent="0.15">
      <c r="A23" s="267"/>
      <c r="B23" s="226" t="s">
        <v>19</v>
      </c>
      <c r="C23" s="147">
        <v>14.3</v>
      </c>
      <c r="D23" s="148">
        <v>59.8</v>
      </c>
      <c r="E23" s="148">
        <v>25.9</v>
      </c>
      <c r="F23" s="149">
        <v>13.336790000000001</v>
      </c>
      <c r="G23" s="149">
        <v>57.688400000000001</v>
      </c>
      <c r="H23" s="149">
        <v>28.974810000000002</v>
      </c>
      <c r="I23" s="148">
        <v>24</v>
      </c>
      <c r="J23" s="148">
        <v>23.1</v>
      </c>
      <c r="K23" s="148">
        <v>43.3</v>
      </c>
      <c r="L23" s="148">
        <v>50.2</v>
      </c>
      <c r="M23" s="148">
        <v>67.3</v>
      </c>
      <c r="N23" s="148">
        <v>73.3</v>
      </c>
      <c r="O23" s="148">
        <v>180.4</v>
      </c>
      <c r="P23" s="150">
        <v>217.3</v>
      </c>
    </row>
    <row r="24" spans="1:16" s="27" customFormat="1" ht="13.5" customHeight="1" x14ac:dyDescent="0.15">
      <c r="A24" s="267"/>
      <c r="B24" s="226" t="s">
        <v>159</v>
      </c>
      <c r="C24" s="147">
        <v>13.5</v>
      </c>
      <c r="D24" s="148">
        <v>59.1</v>
      </c>
      <c r="E24" s="148">
        <v>27.4</v>
      </c>
      <c r="F24" s="149">
        <v>12.32372</v>
      </c>
      <c r="G24" s="149">
        <v>56.299570000000003</v>
      </c>
      <c r="H24" s="149">
        <v>31.376709999999999</v>
      </c>
      <c r="I24" s="148">
        <v>22.8</v>
      </c>
      <c r="J24" s="148">
        <v>21.9</v>
      </c>
      <c r="K24" s="148">
        <v>46.4</v>
      </c>
      <c r="L24" s="148">
        <v>55.7</v>
      </c>
      <c r="M24" s="148">
        <v>69.2</v>
      </c>
      <c r="N24" s="148">
        <v>77.599999999999994</v>
      </c>
      <c r="O24" s="148">
        <v>203.8</v>
      </c>
      <c r="P24" s="150">
        <v>254.6</v>
      </c>
    </row>
    <row r="25" spans="1:16" s="27" customFormat="1" ht="13.5" customHeight="1" x14ac:dyDescent="0.15">
      <c r="A25" s="267"/>
      <c r="B25" s="226" t="s">
        <v>160</v>
      </c>
      <c r="C25" s="147">
        <v>14.2</v>
      </c>
      <c r="D25" s="148">
        <v>60.4</v>
      </c>
      <c r="E25" s="148">
        <v>25.5</v>
      </c>
      <c r="F25" s="149">
        <v>13.34751</v>
      </c>
      <c r="G25" s="149">
        <v>57.735109999999999</v>
      </c>
      <c r="H25" s="149">
        <v>28.917380000000001</v>
      </c>
      <c r="I25" s="148">
        <v>23.5</v>
      </c>
      <c r="J25" s="148">
        <v>23.1</v>
      </c>
      <c r="K25" s="148">
        <v>42.2</v>
      </c>
      <c r="L25" s="148">
        <v>50.1</v>
      </c>
      <c r="M25" s="148">
        <v>65.599999999999994</v>
      </c>
      <c r="N25" s="148">
        <v>73.2</v>
      </c>
      <c r="O25" s="148">
        <v>179.9</v>
      </c>
      <c r="P25" s="150">
        <v>216.7</v>
      </c>
    </row>
    <row r="26" spans="1:16" s="27" customFormat="1" ht="13.5" customHeight="1" x14ac:dyDescent="0.15">
      <c r="A26" s="267"/>
      <c r="B26" s="226" t="s">
        <v>161</v>
      </c>
      <c r="C26" s="147">
        <v>13.9</v>
      </c>
      <c r="D26" s="148">
        <v>60.1</v>
      </c>
      <c r="E26" s="148">
        <v>25.9</v>
      </c>
      <c r="F26" s="149">
        <v>12.996919999999999</v>
      </c>
      <c r="G26" s="149">
        <v>57.10333</v>
      </c>
      <c r="H26" s="149">
        <v>29.899750000000001</v>
      </c>
      <c r="I26" s="148">
        <v>23.2</v>
      </c>
      <c r="J26" s="148">
        <v>22.8</v>
      </c>
      <c r="K26" s="148">
        <v>43.1</v>
      </c>
      <c r="L26" s="148">
        <v>52.4</v>
      </c>
      <c r="M26" s="148">
        <v>66.3</v>
      </c>
      <c r="N26" s="148">
        <v>75.099999999999994</v>
      </c>
      <c r="O26" s="148">
        <v>186.2</v>
      </c>
      <c r="P26" s="150">
        <v>230.1</v>
      </c>
    </row>
    <row r="27" spans="1:16" s="27" customFormat="1" ht="13.5" customHeight="1" x14ac:dyDescent="0.15">
      <c r="A27" s="45"/>
      <c r="B27" s="226" t="s">
        <v>42</v>
      </c>
      <c r="C27" s="147">
        <v>12.9</v>
      </c>
      <c r="D27" s="148">
        <v>57.4</v>
      </c>
      <c r="E27" s="148">
        <v>29.7</v>
      </c>
      <c r="F27" s="149">
        <v>12.184638120000001</v>
      </c>
      <c r="G27" s="149">
        <v>54.341828239999998</v>
      </c>
      <c r="H27" s="149">
        <v>33.473533639999999</v>
      </c>
      <c r="I27" s="148">
        <v>22.4</v>
      </c>
      <c r="J27" s="148">
        <v>22.4</v>
      </c>
      <c r="K27" s="148">
        <v>51.7</v>
      </c>
      <c r="L27" s="148">
        <v>61.6</v>
      </c>
      <c r="M27" s="148">
        <v>74.099999999999994</v>
      </c>
      <c r="N27" s="148">
        <v>84</v>
      </c>
      <c r="O27" s="148">
        <v>230.7</v>
      </c>
      <c r="P27" s="150">
        <v>274.7</v>
      </c>
    </row>
    <row r="28" spans="1:16" s="27" customFormat="1" ht="13.5" customHeight="1" x14ac:dyDescent="0.15">
      <c r="A28" s="45"/>
      <c r="B28" s="226" t="s">
        <v>167</v>
      </c>
      <c r="C28" s="147">
        <v>13.5</v>
      </c>
      <c r="D28" s="148">
        <v>59.2</v>
      </c>
      <c r="E28" s="148">
        <v>27.3</v>
      </c>
      <c r="F28" s="149">
        <v>12.889390519999999</v>
      </c>
      <c r="G28" s="149">
        <v>54.531602710000001</v>
      </c>
      <c r="H28" s="149">
        <v>32.579006769999999</v>
      </c>
      <c r="I28" s="148">
        <v>22.8</v>
      </c>
      <c r="J28" s="148">
        <v>23.6</v>
      </c>
      <c r="K28" s="148">
        <v>46.1</v>
      </c>
      <c r="L28" s="148">
        <v>59.7</v>
      </c>
      <c r="M28" s="148">
        <v>68.900000000000006</v>
      </c>
      <c r="N28" s="148">
        <v>83.4</v>
      </c>
      <c r="O28" s="148">
        <v>202.4</v>
      </c>
      <c r="P28" s="150">
        <v>252.8</v>
      </c>
    </row>
    <row r="29" spans="1:16" s="27" customFormat="1" ht="13.5" customHeight="1" x14ac:dyDescent="0.15">
      <c r="A29" s="267"/>
      <c r="B29" s="228" t="s">
        <v>21</v>
      </c>
      <c r="C29" s="147">
        <v>13.7</v>
      </c>
      <c r="D29" s="148">
        <v>58.3</v>
      </c>
      <c r="E29" s="148">
        <v>28</v>
      </c>
      <c r="F29" s="149">
        <v>13.28534031</v>
      </c>
      <c r="G29" s="149">
        <v>53.898653699999997</v>
      </c>
      <c r="H29" s="149">
        <v>32.81600598</v>
      </c>
      <c r="I29" s="148">
        <v>23.5</v>
      </c>
      <c r="J29" s="148">
        <v>24.6</v>
      </c>
      <c r="K29" s="148">
        <v>48</v>
      </c>
      <c r="L29" s="148">
        <v>60.9</v>
      </c>
      <c r="M29" s="148">
        <v>71.5</v>
      </c>
      <c r="N29" s="148">
        <v>85.5</v>
      </c>
      <c r="O29" s="148">
        <v>204</v>
      </c>
      <c r="P29" s="150">
        <v>247</v>
      </c>
    </row>
    <row r="30" spans="1:16" s="27" customFormat="1" ht="13.5" customHeight="1" x14ac:dyDescent="0.15">
      <c r="A30" s="46"/>
      <c r="B30" s="229" t="s">
        <v>23</v>
      </c>
      <c r="C30" s="155">
        <v>13.2</v>
      </c>
      <c r="D30" s="156">
        <v>60.5</v>
      </c>
      <c r="E30" s="156">
        <v>26.4</v>
      </c>
      <c r="F30" s="157">
        <v>12.28644647</v>
      </c>
      <c r="G30" s="157">
        <v>55.495444190000001</v>
      </c>
      <c r="H30" s="157">
        <v>32.218109339999998</v>
      </c>
      <c r="I30" s="156">
        <v>21.8</v>
      </c>
      <c r="J30" s="156">
        <v>22.1</v>
      </c>
      <c r="K30" s="156">
        <v>43.6</v>
      </c>
      <c r="L30" s="156">
        <v>58.1</v>
      </c>
      <c r="M30" s="156">
        <v>65.3</v>
      </c>
      <c r="N30" s="156">
        <v>80.2</v>
      </c>
      <c r="O30" s="156">
        <v>200.1</v>
      </c>
      <c r="P30" s="158">
        <v>262.2</v>
      </c>
    </row>
    <row r="31" spans="1:16" s="27" customFormat="1" ht="12" x14ac:dyDescent="0.15">
      <c r="A31" s="247" t="s">
        <v>163</v>
      </c>
      <c r="B31" s="247"/>
      <c r="C31" s="248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</row>
    <row r="32" spans="1:16" s="27" customFormat="1" ht="12" x14ac:dyDescent="0.15">
      <c r="A32" s="249" t="s">
        <v>166</v>
      </c>
      <c r="B32" s="249"/>
      <c r="C32" s="250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O32" s="26"/>
    </row>
    <row r="33" spans="1:16" s="27" customFormat="1" ht="12" x14ac:dyDescent="0.15">
      <c r="A33" s="249" t="s">
        <v>264</v>
      </c>
      <c r="B33" s="249"/>
      <c r="C33" s="250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</row>
    <row r="34" spans="1:16" s="27" customFormat="1" ht="12" x14ac:dyDescent="0.15">
      <c r="A34" s="204"/>
      <c r="B34" s="205"/>
      <c r="P34" s="29" t="s">
        <v>181</v>
      </c>
    </row>
  </sheetData>
  <mergeCells count="11">
    <mergeCell ref="A6:B6"/>
    <mergeCell ref="A7:B7"/>
    <mergeCell ref="A2:P2"/>
    <mergeCell ref="A3:B5"/>
    <mergeCell ref="C3:H3"/>
    <mergeCell ref="I3:J4"/>
    <mergeCell ref="K3:L4"/>
    <mergeCell ref="M3:N4"/>
    <mergeCell ref="O3:P4"/>
    <mergeCell ref="C4:E4"/>
    <mergeCell ref="F4:H4"/>
  </mergeCells>
  <phoneticPr fontId="4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zoomScale="85" zoomScaleNormal="85" workbookViewId="0"/>
  </sheetViews>
  <sheetFormatPr defaultRowHeight="13.5" x14ac:dyDescent="0.15"/>
  <cols>
    <col min="1" max="2" width="10" customWidth="1"/>
    <col min="3" max="7" width="12.5" customWidth="1"/>
  </cols>
  <sheetData>
    <row r="1" spans="1:7" s="51" customFormat="1" ht="18.75" customHeight="1" x14ac:dyDescent="0.15">
      <c r="A1" s="51" t="s">
        <v>248</v>
      </c>
    </row>
    <row r="2" spans="1:7" ht="12" customHeight="1" x14ac:dyDescent="0.15">
      <c r="A2" s="43"/>
      <c r="B2" s="43"/>
      <c r="C2" s="43"/>
      <c r="D2" s="43"/>
      <c r="E2" s="43"/>
      <c r="F2" s="43"/>
      <c r="G2" s="44" t="s">
        <v>165</v>
      </c>
    </row>
    <row r="3" spans="1:7" ht="13.5" customHeight="1" x14ac:dyDescent="0.15">
      <c r="A3" s="297" t="s">
        <v>200</v>
      </c>
      <c r="B3" s="298"/>
      <c r="C3" s="293" t="s">
        <v>2</v>
      </c>
      <c r="D3" s="238" t="s">
        <v>37</v>
      </c>
      <c r="E3" s="238" t="s">
        <v>44</v>
      </c>
      <c r="F3" s="238" t="s">
        <v>39</v>
      </c>
      <c r="G3" s="295" t="s">
        <v>25</v>
      </c>
    </row>
    <row r="4" spans="1:7" ht="13.5" customHeight="1" x14ac:dyDescent="0.15">
      <c r="A4" s="299"/>
      <c r="B4" s="300"/>
      <c r="C4" s="294"/>
      <c r="D4" s="239" t="s">
        <v>43</v>
      </c>
      <c r="E4" s="240" t="s">
        <v>45</v>
      </c>
      <c r="F4" s="239" t="s">
        <v>46</v>
      </c>
      <c r="G4" s="296"/>
    </row>
    <row r="5" spans="1:7" ht="13.5" customHeight="1" x14ac:dyDescent="0.15">
      <c r="A5" s="131"/>
      <c r="B5" s="133" t="s">
        <v>2</v>
      </c>
      <c r="C5" s="136">
        <v>45782</v>
      </c>
      <c r="D5" s="137">
        <v>10680</v>
      </c>
      <c r="E5" s="137">
        <v>31551</v>
      </c>
      <c r="F5" s="137">
        <v>3551</v>
      </c>
      <c r="G5" s="163">
        <v>0</v>
      </c>
    </row>
    <row r="6" spans="1:7" ht="13.5" customHeight="1" x14ac:dyDescent="0.15">
      <c r="A6" s="129" t="s">
        <v>195</v>
      </c>
      <c r="B6" s="134" t="s">
        <v>3</v>
      </c>
      <c r="C6" s="138">
        <v>21985</v>
      </c>
      <c r="D6" s="139">
        <v>5470</v>
      </c>
      <c r="E6" s="139">
        <v>14984</v>
      </c>
      <c r="F6" s="139">
        <v>1531</v>
      </c>
      <c r="G6" s="163">
        <v>0</v>
      </c>
    </row>
    <row r="7" spans="1:7" ht="13.5" customHeight="1" x14ac:dyDescent="0.15">
      <c r="A7" s="127"/>
      <c r="B7" s="134" t="s">
        <v>4</v>
      </c>
      <c r="C7" s="138">
        <v>23797</v>
      </c>
      <c r="D7" s="139">
        <v>5210</v>
      </c>
      <c r="E7" s="139">
        <v>16567</v>
      </c>
      <c r="F7" s="139">
        <v>2020</v>
      </c>
      <c r="G7" s="163">
        <v>0</v>
      </c>
    </row>
    <row r="8" spans="1:7" ht="13.5" customHeight="1" x14ac:dyDescent="0.15">
      <c r="A8" s="128"/>
      <c r="B8" s="133" t="s">
        <v>2</v>
      </c>
      <c r="C8" s="136">
        <v>49513</v>
      </c>
      <c r="D8" s="137">
        <v>12250</v>
      </c>
      <c r="E8" s="137">
        <v>32954</v>
      </c>
      <c r="F8" s="137">
        <v>4309</v>
      </c>
      <c r="G8" s="163">
        <v>0</v>
      </c>
    </row>
    <row r="9" spans="1:7" ht="13.5" customHeight="1" x14ac:dyDescent="0.15">
      <c r="A9" s="129" t="s">
        <v>192</v>
      </c>
      <c r="B9" s="134" t="s">
        <v>3</v>
      </c>
      <c r="C9" s="138">
        <v>23941</v>
      </c>
      <c r="D9" s="139">
        <v>6221</v>
      </c>
      <c r="E9" s="139">
        <v>15923</v>
      </c>
      <c r="F9" s="139">
        <v>1797</v>
      </c>
      <c r="G9" s="163">
        <v>0</v>
      </c>
    </row>
    <row r="10" spans="1:7" ht="13.5" customHeight="1" x14ac:dyDescent="0.15">
      <c r="A10" s="127"/>
      <c r="B10" s="134" t="s">
        <v>4</v>
      </c>
      <c r="C10" s="138">
        <v>25572</v>
      </c>
      <c r="D10" s="139">
        <v>6029</v>
      </c>
      <c r="E10" s="139">
        <v>17031</v>
      </c>
      <c r="F10" s="139">
        <v>2512</v>
      </c>
      <c r="G10" s="163">
        <v>0</v>
      </c>
    </row>
    <row r="11" spans="1:7" ht="13.5" customHeight="1" x14ac:dyDescent="0.15">
      <c r="A11" s="128"/>
      <c r="B11" s="134" t="s">
        <v>2</v>
      </c>
      <c r="C11" s="138">
        <v>52543</v>
      </c>
      <c r="D11" s="139">
        <v>13177</v>
      </c>
      <c r="E11" s="139">
        <v>34149</v>
      </c>
      <c r="F11" s="139">
        <v>5217</v>
      </c>
      <c r="G11" s="163">
        <v>0</v>
      </c>
    </row>
    <row r="12" spans="1:7" ht="13.5" customHeight="1" x14ac:dyDescent="0.15">
      <c r="A12" s="129" t="s">
        <v>193</v>
      </c>
      <c r="B12" s="134" t="s">
        <v>3</v>
      </c>
      <c r="C12" s="138">
        <v>25484</v>
      </c>
      <c r="D12" s="139">
        <v>6724</v>
      </c>
      <c r="E12" s="139">
        <v>16584</v>
      </c>
      <c r="F12" s="139">
        <v>2176</v>
      </c>
      <c r="G12" s="163">
        <v>0</v>
      </c>
    </row>
    <row r="13" spans="1:7" ht="13.5" customHeight="1" x14ac:dyDescent="0.15">
      <c r="A13" s="127"/>
      <c r="B13" s="134" t="s">
        <v>4</v>
      </c>
      <c r="C13" s="138">
        <v>27059</v>
      </c>
      <c r="D13" s="139">
        <v>6453</v>
      </c>
      <c r="E13" s="139">
        <v>17565</v>
      </c>
      <c r="F13" s="139">
        <v>3041</v>
      </c>
      <c r="G13" s="163">
        <v>0</v>
      </c>
    </row>
    <row r="14" spans="1:7" ht="13.5" customHeight="1" x14ac:dyDescent="0.15">
      <c r="A14" s="128"/>
      <c r="B14" s="134" t="s">
        <v>2</v>
      </c>
      <c r="C14" s="138">
        <v>53611</v>
      </c>
      <c r="D14" s="139">
        <v>12248</v>
      </c>
      <c r="E14" s="139">
        <v>35034</v>
      </c>
      <c r="F14" s="139">
        <v>6329</v>
      </c>
      <c r="G14" s="163">
        <v>0</v>
      </c>
    </row>
    <row r="15" spans="1:7" ht="13.5" customHeight="1" x14ac:dyDescent="0.15">
      <c r="A15" s="129" t="s">
        <v>194</v>
      </c>
      <c r="B15" s="134" t="s">
        <v>3</v>
      </c>
      <c r="C15" s="138">
        <v>26083</v>
      </c>
      <c r="D15" s="139">
        <v>6268</v>
      </c>
      <c r="E15" s="139">
        <v>17224</v>
      </c>
      <c r="F15" s="139">
        <v>2591</v>
      </c>
      <c r="G15" s="163">
        <v>0</v>
      </c>
    </row>
    <row r="16" spans="1:7" ht="13.5" customHeight="1" x14ac:dyDescent="0.15">
      <c r="A16" s="127"/>
      <c r="B16" s="134" t="s">
        <v>4</v>
      </c>
      <c r="C16" s="138">
        <v>27528</v>
      </c>
      <c r="D16" s="139">
        <v>5980</v>
      </c>
      <c r="E16" s="139">
        <v>17810</v>
      </c>
      <c r="F16" s="139">
        <v>3738</v>
      </c>
      <c r="G16" s="163">
        <v>0</v>
      </c>
    </row>
    <row r="17" spans="1:8" ht="13.5" customHeight="1" x14ac:dyDescent="0.15">
      <c r="A17" s="128"/>
      <c r="B17" s="134" t="s">
        <v>2</v>
      </c>
      <c r="C17" s="138">
        <v>53662</v>
      </c>
      <c r="D17" s="139">
        <v>10208</v>
      </c>
      <c r="E17" s="139">
        <v>35793</v>
      </c>
      <c r="F17" s="139">
        <v>7653</v>
      </c>
      <c r="G17" s="163">
        <v>8</v>
      </c>
    </row>
    <row r="18" spans="1:8" ht="13.5" customHeight="1" x14ac:dyDescent="0.15">
      <c r="A18" s="129" t="s">
        <v>157</v>
      </c>
      <c r="B18" s="134" t="s">
        <v>3</v>
      </c>
      <c r="C18" s="138">
        <v>26141</v>
      </c>
      <c r="D18" s="139">
        <v>5254</v>
      </c>
      <c r="E18" s="139">
        <v>17762</v>
      </c>
      <c r="F18" s="139">
        <v>3121</v>
      </c>
      <c r="G18" s="163">
        <v>0</v>
      </c>
      <c r="H18" s="11"/>
    </row>
    <row r="19" spans="1:8" ht="13.5" customHeight="1" x14ac:dyDescent="0.15">
      <c r="A19" s="127"/>
      <c r="B19" s="134" t="s">
        <v>4</v>
      </c>
      <c r="C19" s="138">
        <v>27521</v>
      </c>
      <c r="D19" s="139">
        <v>4954</v>
      </c>
      <c r="E19" s="139">
        <v>18031</v>
      </c>
      <c r="F19" s="139">
        <v>4532</v>
      </c>
      <c r="G19" s="163">
        <v>0</v>
      </c>
      <c r="H19" s="11"/>
    </row>
    <row r="20" spans="1:8" ht="13.5" customHeight="1" x14ac:dyDescent="0.15">
      <c r="A20" s="128"/>
      <c r="B20" s="134" t="s">
        <v>2</v>
      </c>
      <c r="C20" s="138">
        <v>53842</v>
      </c>
      <c r="D20" s="139">
        <v>8748</v>
      </c>
      <c r="E20" s="139">
        <v>35658</v>
      </c>
      <c r="F20" s="139">
        <v>9435</v>
      </c>
      <c r="G20" s="165">
        <v>1</v>
      </c>
      <c r="H20" s="11"/>
    </row>
    <row r="21" spans="1:8" ht="13.5" customHeight="1" x14ac:dyDescent="0.15">
      <c r="A21" s="129" t="s">
        <v>158</v>
      </c>
      <c r="B21" s="134" t="s">
        <v>3</v>
      </c>
      <c r="C21" s="138">
        <v>26240</v>
      </c>
      <c r="D21" s="139">
        <v>4501</v>
      </c>
      <c r="E21" s="139">
        <v>17834</v>
      </c>
      <c r="F21" s="139">
        <v>3904</v>
      </c>
      <c r="G21" s="165">
        <v>1</v>
      </c>
      <c r="H21" s="11"/>
    </row>
    <row r="22" spans="1:8" ht="13.5" customHeight="1" x14ac:dyDescent="0.15">
      <c r="A22" s="127"/>
      <c r="B22" s="134" t="s">
        <v>4</v>
      </c>
      <c r="C22" s="138">
        <v>27602</v>
      </c>
      <c r="D22" s="139">
        <v>4247</v>
      </c>
      <c r="E22" s="139">
        <v>17824</v>
      </c>
      <c r="F22" s="139">
        <v>5531</v>
      </c>
      <c r="G22" s="165">
        <v>0</v>
      </c>
      <c r="H22" s="11"/>
    </row>
    <row r="23" spans="1:8" ht="13.5" customHeight="1" x14ac:dyDescent="0.15">
      <c r="A23" s="128"/>
      <c r="B23" s="134" t="s">
        <v>2</v>
      </c>
      <c r="C23" s="138">
        <v>54207</v>
      </c>
      <c r="D23" s="139">
        <v>8209</v>
      </c>
      <c r="E23" s="139">
        <v>34988</v>
      </c>
      <c r="F23" s="139">
        <v>11007</v>
      </c>
      <c r="G23" s="165">
        <v>3</v>
      </c>
      <c r="H23" s="11"/>
    </row>
    <row r="24" spans="1:8" ht="13.5" customHeight="1" x14ac:dyDescent="0.15">
      <c r="A24" s="129" t="s">
        <v>164</v>
      </c>
      <c r="B24" s="134" t="s">
        <v>3</v>
      </c>
      <c r="C24" s="138">
        <v>26420</v>
      </c>
      <c r="D24" s="139">
        <v>4175</v>
      </c>
      <c r="E24" s="139">
        <v>17580</v>
      </c>
      <c r="F24" s="139">
        <v>4662</v>
      </c>
      <c r="G24" s="165">
        <v>3</v>
      </c>
      <c r="H24" s="11"/>
    </row>
    <row r="25" spans="1:8" ht="13.5" customHeight="1" x14ac:dyDescent="0.15">
      <c r="A25" s="127"/>
      <c r="B25" s="134" t="s">
        <v>4</v>
      </c>
      <c r="C25" s="138">
        <v>27787</v>
      </c>
      <c r="D25" s="139">
        <v>4034</v>
      </c>
      <c r="E25" s="139">
        <v>17408</v>
      </c>
      <c r="F25" s="139">
        <v>6345</v>
      </c>
      <c r="G25" s="165">
        <v>0</v>
      </c>
      <c r="H25" s="11"/>
    </row>
    <row r="26" spans="1:8" ht="13.5" customHeight="1" x14ac:dyDescent="0.15">
      <c r="A26" s="128"/>
      <c r="B26" s="134" t="s">
        <v>2</v>
      </c>
      <c r="C26" s="138">
        <v>53668</v>
      </c>
      <c r="D26" s="139">
        <v>7798</v>
      </c>
      <c r="E26" s="139">
        <v>33509</v>
      </c>
      <c r="F26" s="139">
        <v>12361</v>
      </c>
      <c r="G26" s="165">
        <v>0</v>
      </c>
      <c r="H26" s="11"/>
    </row>
    <row r="27" spans="1:8" ht="13.5" customHeight="1" x14ac:dyDescent="0.15">
      <c r="A27" s="129" t="s">
        <v>162</v>
      </c>
      <c r="B27" s="134" t="s">
        <v>3</v>
      </c>
      <c r="C27" s="138">
        <v>26292</v>
      </c>
      <c r="D27" s="139">
        <v>4010</v>
      </c>
      <c r="E27" s="139">
        <v>16970</v>
      </c>
      <c r="F27" s="139">
        <v>5312</v>
      </c>
      <c r="G27" s="165">
        <v>0</v>
      </c>
      <c r="H27" s="11"/>
    </row>
    <row r="28" spans="1:8" ht="13.5" customHeight="1" x14ac:dyDescent="0.15">
      <c r="A28" s="127"/>
      <c r="B28" s="134" t="s">
        <v>4</v>
      </c>
      <c r="C28" s="138">
        <v>27376</v>
      </c>
      <c r="D28" s="139">
        <v>3788</v>
      </c>
      <c r="E28" s="139">
        <v>16539</v>
      </c>
      <c r="F28" s="139">
        <v>7049</v>
      </c>
      <c r="G28" s="165">
        <v>0</v>
      </c>
      <c r="H28" s="11"/>
    </row>
    <row r="29" spans="1:8" ht="13.5" customHeight="1" x14ac:dyDescent="0.15">
      <c r="A29" s="128"/>
      <c r="B29" s="134" t="s">
        <v>2</v>
      </c>
      <c r="C29" s="138">
        <v>52168</v>
      </c>
      <c r="D29" s="139">
        <v>7248</v>
      </c>
      <c r="E29" s="139">
        <v>31099</v>
      </c>
      <c r="F29" s="139">
        <v>13752</v>
      </c>
      <c r="G29" s="165">
        <v>69</v>
      </c>
      <c r="H29" s="11"/>
    </row>
    <row r="30" spans="1:8" ht="13.5" customHeight="1" x14ac:dyDescent="0.15">
      <c r="A30" s="129" t="s">
        <v>171</v>
      </c>
      <c r="B30" s="134" t="s">
        <v>3</v>
      </c>
      <c r="C30" s="138">
        <v>25466</v>
      </c>
      <c r="D30" s="139">
        <v>3692</v>
      </c>
      <c r="E30" s="139">
        <v>15718</v>
      </c>
      <c r="F30" s="139">
        <v>6006</v>
      </c>
      <c r="G30" s="165">
        <v>50</v>
      </c>
      <c r="H30" s="11"/>
    </row>
    <row r="31" spans="1:8" ht="13.5" customHeight="1" x14ac:dyDescent="0.15">
      <c r="A31" s="127"/>
      <c r="B31" s="134" t="s">
        <v>4</v>
      </c>
      <c r="C31" s="138">
        <v>26702</v>
      </c>
      <c r="D31" s="139">
        <v>3556</v>
      </c>
      <c r="E31" s="139">
        <v>15381</v>
      </c>
      <c r="F31" s="139">
        <v>7746</v>
      </c>
      <c r="G31" s="165">
        <v>19</v>
      </c>
      <c r="H31" s="11"/>
    </row>
    <row r="32" spans="1:8" ht="13.5" customHeight="1" x14ac:dyDescent="0.15">
      <c r="A32" s="128"/>
      <c r="B32" s="134" t="s">
        <v>2</v>
      </c>
      <c r="C32" s="138">
        <v>50725</v>
      </c>
      <c r="D32" s="139">
        <v>6622</v>
      </c>
      <c r="E32" s="139">
        <v>28654</v>
      </c>
      <c r="F32" s="139">
        <v>15369</v>
      </c>
      <c r="G32" s="165">
        <v>80</v>
      </c>
    </row>
    <row r="33" spans="1:8" ht="13.5" customHeight="1" x14ac:dyDescent="0.15">
      <c r="A33" s="129" t="s">
        <v>186</v>
      </c>
      <c r="B33" s="134" t="s">
        <v>3</v>
      </c>
      <c r="C33" s="138">
        <v>24790</v>
      </c>
      <c r="D33" s="139">
        <v>3398</v>
      </c>
      <c r="E33" s="139">
        <v>14534</v>
      </c>
      <c r="F33" s="139">
        <v>6793</v>
      </c>
      <c r="G33" s="165">
        <v>65</v>
      </c>
      <c r="H33" s="11"/>
    </row>
    <row r="34" spans="1:8" ht="13.5" customHeight="1" x14ac:dyDescent="0.15">
      <c r="A34" s="132"/>
      <c r="B34" s="130" t="s">
        <v>4</v>
      </c>
      <c r="C34" s="199">
        <v>25935</v>
      </c>
      <c r="D34" s="200">
        <f>D32-D33</f>
        <v>3224</v>
      </c>
      <c r="E34" s="200">
        <f>E32-E33</f>
        <v>14120</v>
      </c>
      <c r="F34" s="200">
        <f>F32-F33</f>
        <v>8576</v>
      </c>
      <c r="G34" s="201">
        <v>15</v>
      </c>
      <c r="H34" s="11"/>
    </row>
    <row r="35" spans="1:8" x14ac:dyDescent="0.15">
      <c r="A35" s="22"/>
      <c r="B35" s="19"/>
      <c r="C35" s="20"/>
      <c r="D35" s="20"/>
      <c r="E35" s="20"/>
      <c r="F35" s="20"/>
      <c r="G35" s="29" t="s">
        <v>181</v>
      </c>
    </row>
    <row r="36" spans="1:8" ht="17.100000000000001" customHeight="1" x14ac:dyDescent="0.15">
      <c r="A36" s="5"/>
      <c r="B36" s="2"/>
      <c r="C36" s="4"/>
      <c r="D36" s="4"/>
      <c r="E36" s="4"/>
      <c r="F36" s="4"/>
      <c r="G36" s="3"/>
    </row>
    <row r="37" spans="1:8" ht="17.100000000000001" customHeight="1" x14ac:dyDescent="0.15"/>
    <row r="38" spans="1:8" ht="17.100000000000001" customHeight="1" x14ac:dyDescent="0.15"/>
    <row r="40" spans="1:8" ht="17.100000000000001" customHeight="1" x14ac:dyDescent="0.15"/>
    <row r="41" spans="1:8" ht="17.100000000000001" customHeight="1" x14ac:dyDescent="0.15"/>
    <row r="42" spans="1:8" ht="17.100000000000001" customHeight="1" x14ac:dyDescent="0.15"/>
    <row r="43" spans="1:8" ht="17.100000000000001" customHeight="1" x14ac:dyDescent="0.15"/>
    <row r="44" spans="1:8" ht="17.100000000000001" customHeight="1" x14ac:dyDescent="0.15"/>
    <row r="45" spans="1:8" ht="17.100000000000001" customHeight="1" x14ac:dyDescent="0.15"/>
    <row r="46" spans="1:8" ht="17.100000000000001" customHeight="1" x14ac:dyDescent="0.15"/>
    <row r="47" spans="1:8" ht="17.100000000000001" customHeight="1" x14ac:dyDescent="0.15"/>
  </sheetData>
  <mergeCells count="3">
    <mergeCell ref="C3:C4"/>
    <mergeCell ref="G3:G4"/>
    <mergeCell ref="A3:B4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/>
  </sheetViews>
  <sheetFormatPr defaultRowHeight="13.5" x14ac:dyDescent="0.15"/>
  <cols>
    <col min="1" max="1" width="10" customWidth="1"/>
    <col min="2" max="2" width="5" customWidth="1"/>
    <col min="3" max="9" width="10" customWidth="1"/>
  </cols>
  <sheetData>
    <row r="1" spans="1:11" s="51" customFormat="1" ht="18.75" customHeight="1" x14ac:dyDescent="0.15">
      <c r="A1" s="51" t="s">
        <v>249</v>
      </c>
    </row>
    <row r="2" spans="1:11" ht="12" customHeight="1" x14ac:dyDescent="0.15">
      <c r="A2" s="50"/>
      <c r="B2" s="50"/>
      <c r="C2" s="50"/>
      <c r="D2" s="50"/>
      <c r="E2" s="50"/>
      <c r="F2" s="50"/>
      <c r="G2" s="50"/>
      <c r="H2" s="50"/>
      <c r="I2" s="29" t="s">
        <v>191</v>
      </c>
    </row>
    <row r="3" spans="1:11" ht="13.5" customHeight="1" x14ac:dyDescent="0.15">
      <c r="A3" s="320" t="s">
        <v>200</v>
      </c>
      <c r="B3" s="321"/>
      <c r="C3" s="324" t="s">
        <v>2</v>
      </c>
      <c r="D3" s="268" t="s">
        <v>169</v>
      </c>
      <c r="E3" s="268" t="s">
        <v>47</v>
      </c>
      <c r="F3" s="268"/>
      <c r="G3" s="268"/>
      <c r="H3" s="310" t="s">
        <v>48</v>
      </c>
      <c r="I3" s="308" t="s">
        <v>175</v>
      </c>
    </row>
    <row r="4" spans="1:11" ht="13.5" customHeight="1" x14ac:dyDescent="0.15">
      <c r="A4" s="322"/>
      <c r="B4" s="323"/>
      <c r="C4" s="325"/>
      <c r="D4" s="326"/>
      <c r="E4" s="38" t="s">
        <v>49</v>
      </c>
      <c r="F4" s="38" t="s">
        <v>173</v>
      </c>
      <c r="G4" s="38" t="s">
        <v>174</v>
      </c>
      <c r="H4" s="311"/>
      <c r="I4" s="309"/>
    </row>
    <row r="5" spans="1:11" ht="13.5" customHeight="1" x14ac:dyDescent="0.15">
      <c r="A5" s="328" t="s">
        <v>162</v>
      </c>
      <c r="B5" s="331" t="s">
        <v>2</v>
      </c>
      <c r="C5" s="332">
        <v>53668</v>
      </c>
      <c r="D5" s="160">
        <v>45870</v>
      </c>
      <c r="E5" s="160">
        <v>29295</v>
      </c>
      <c r="F5" s="312">
        <v>27959</v>
      </c>
      <c r="G5" s="314">
        <v>1336</v>
      </c>
      <c r="H5" s="312">
        <v>16444</v>
      </c>
      <c r="I5" s="316">
        <v>131</v>
      </c>
    </row>
    <row r="6" spans="1:11" ht="13.5" customHeight="1" x14ac:dyDescent="0.15">
      <c r="A6" s="329"/>
      <c r="B6" s="307"/>
      <c r="C6" s="333"/>
      <c r="D6" s="159">
        <v>-85.5</v>
      </c>
      <c r="E6" s="159">
        <v>-54.6</v>
      </c>
      <c r="F6" s="313"/>
      <c r="G6" s="315"/>
      <c r="H6" s="313"/>
      <c r="I6" s="317"/>
    </row>
    <row r="7" spans="1:11" ht="13.5" customHeight="1" x14ac:dyDescent="0.15">
      <c r="A7" s="329"/>
      <c r="B7" s="306" t="s">
        <v>3</v>
      </c>
      <c r="C7" s="334">
        <v>26292</v>
      </c>
      <c r="D7" s="160">
        <v>22282</v>
      </c>
      <c r="E7" s="160">
        <v>16371</v>
      </c>
      <c r="F7" s="347">
        <v>15481</v>
      </c>
      <c r="G7" s="345">
        <v>890</v>
      </c>
      <c r="H7" s="347">
        <v>5827</v>
      </c>
      <c r="I7" s="348">
        <v>84</v>
      </c>
    </row>
    <row r="8" spans="1:11" ht="13.5" customHeight="1" x14ac:dyDescent="0.15">
      <c r="A8" s="329"/>
      <c r="B8" s="307"/>
      <c r="C8" s="333"/>
      <c r="D8" s="159">
        <v>-84.7</v>
      </c>
      <c r="E8" s="159">
        <v>-62.3</v>
      </c>
      <c r="F8" s="313"/>
      <c r="G8" s="346"/>
      <c r="H8" s="313"/>
      <c r="I8" s="317"/>
    </row>
    <row r="9" spans="1:11" ht="13.5" customHeight="1" x14ac:dyDescent="0.15">
      <c r="A9" s="329"/>
      <c r="B9" s="306" t="s">
        <v>4</v>
      </c>
      <c r="C9" s="334">
        <v>27376</v>
      </c>
      <c r="D9" s="160">
        <v>23588</v>
      </c>
      <c r="E9" s="160">
        <v>12924</v>
      </c>
      <c r="F9" s="347">
        <v>12478</v>
      </c>
      <c r="G9" s="345">
        <v>446</v>
      </c>
      <c r="H9" s="347">
        <v>10617</v>
      </c>
      <c r="I9" s="348">
        <v>47</v>
      </c>
    </row>
    <row r="10" spans="1:11" ht="13.5" customHeight="1" x14ac:dyDescent="0.15">
      <c r="A10" s="330"/>
      <c r="B10" s="307"/>
      <c r="C10" s="333"/>
      <c r="D10" s="159">
        <v>-86.2</v>
      </c>
      <c r="E10" s="159">
        <v>-47.2</v>
      </c>
      <c r="F10" s="313"/>
      <c r="G10" s="346"/>
      <c r="H10" s="313"/>
      <c r="I10" s="317"/>
    </row>
    <row r="11" spans="1:11" ht="13.5" customHeight="1" x14ac:dyDescent="0.15">
      <c r="A11" s="336" t="s">
        <v>171</v>
      </c>
      <c r="B11" s="306" t="s">
        <v>2</v>
      </c>
      <c r="C11" s="337">
        <v>52168</v>
      </c>
      <c r="D11" s="160">
        <v>44851</v>
      </c>
      <c r="E11" s="160">
        <v>27685</v>
      </c>
      <c r="F11" s="301">
        <v>26196</v>
      </c>
      <c r="G11" s="303">
        <v>1489</v>
      </c>
      <c r="H11" s="301">
        <v>16913</v>
      </c>
      <c r="I11" s="304">
        <v>253</v>
      </c>
      <c r="J11" s="28"/>
      <c r="K11" s="28"/>
    </row>
    <row r="12" spans="1:11" ht="13.5" customHeight="1" x14ac:dyDescent="0.15">
      <c r="A12" s="329"/>
      <c r="B12" s="307"/>
      <c r="C12" s="337"/>
      <c r="D12" s="159">
        <v>-86</v>
      </c>
      <c r="E12" s="159">
        <v>-53.1</v>
      </c>
      <c r="F12" s="301"/>
      <c r="G12" s="303"/>
      <c r="H12" s="301"/>
      <c r="I12" s="304"/>
      <c r="J12" s="28"/>
      <c r="K12" s="28"/>
    </row>
    <row r="13" spans="1:11" ht="13.5" customHeight="1" x14ac:dyDescent="0.15">
      <c r="A13" s="329"/>
      <c r="B13" s="306" t="s">
        <v>3</v>
      </c>
      <c r="C13" s="337">
        <v>25466</v>
      </c>
      <c r="D13" s="160">
        <v>21724</v>
      </c>
      <c r="E13" s="160">
        <v>15502</v>
      </c>
      <c r="F13" s="301">
        <v>14506</v>
      </c>
      <c r="G13" s="305">
        <v>996</v>
      </c>
      <c r="H13" s="301">
        <v>6106</v>
      </c>
      <c r="I13" s="304">
        <v>116</v>
      </c>
      <c r="J13" s="28"/>
      <c r="K13" s="28"/>
    </row>
    <row r="14" spans="1:11" ht="13.5" customHeight="1" x14ac:dyDescent="0.15">
      <c r="A14" s="329"/>
      <c r="B14" s="307"/>
      <c r="C14" s="337"/>
      <c r="D14" s="159">
        <v>-85.3</v>
      </c>
      <c r="E14" s="159">
        <v>-60.9</v>
      </c>
      <c r="F14" s="301"/>
      <c r="G14" s="305"/>
      <c r="H14" s="301"/>
      <c r="I14" s="304"/>
      <c r="J14" s="28"/>
      <c r="K14" s="28"/>
    </row>
    <row r="15" spans="1:11" ht="13.5" customHeight="1" x14ac:dyDescent="0.15">
      <c r="A15" s="329"/>
      <c r="B15" s="306" t="s">
        <v>4</v>
      </c>
      <c r="C15" s="337">
        <v>26702</v>
      </c>
      <c r="D15" s="160">
        <v>23127</v>
      </c>
      <c r="E15" s="160">
        <v>12183</v>
      </c>
      <c r="F15" s="301">
        <v>11690</v>
      </c>
      <c r="G15" s="305">
        <v>493</v>
      </c>
      <c r="H15" s="301">
        <v>10807</v>
      </c>
      <c r="I15" s="304">
        <v>137</v>
      </c>
      <c r="J15" s="28"/>
      <c r="K15" s="28"/>
    </row>
    <row r="16" spans="1:11" ht="13.5" customHeight="1" x14ac:dyDescent="0.15">
      <c r="A16" s="330"/>
      <c r="B16" s="307"/>
      <c r="C16" s="342"/>
      <c r="D16" s="206">
        <v>-86.6</v>
      </c>
      <c r="E16" s="206">
        <v>-45.6</v>
      </c>
      <c r="F16" s="327"/>
      <c r="G16" s="344"/>
      <c r="H16" s="327"/>
      <c r="I16" s="343"/>
      <c r="J16" s="28"/>
      <c r="K16" s="28"/>
    </row>
    <row r="17" spans="1:11" ht="13.5" customHeight="1" x14ac:dyDescent="0.15">
      <c r="A17" s="338" t="s">
        <v>186</v>
      </c>
      <c r="B17" s="335" t="s">
        <v>2</v>
      </c>
      <c r="C17" s="337">
        <v>50725</v>
      </c>
      <c r="D17" s="160">
        <v>44023</v>
      </c>
      <c r="E17" s="160">
        <v>26524</v>
      </c>
      <c r="F17" s="301">
        <v>25540</v>
      </c>
      <c r="G17" s="303">
        <v>984</v>
      </c>
      <c r="H17" s="301">
        <v>16920</v>
      </c>
      <c r="I17" s="304">
        <v>579</v>
      </c>
      <c r="J17" s="28"/>
      <c r="K17" s="28"/>
    </row>
    <row r="18" spans="1:11" ht="13.5" customHeight="1" x14ac:dyDescent="0.15">
      <c r="A18" s="338"/>
      <c r="B18" s="335"/>
      <c r="C18" s="337"/>
      <c r="D18" s="159">
        <v>-86.8</v>
      </c>
      <c r="E18" s="159">
        <v>-52.3</v>
      </c>
      <c r="F18" s="301"/>
      <c r="G18" s="303"/>
      <c r="H18" s="301"/>
      <c r="I18" s="304"/>
      <c r="J18" s="28"/>
      <c r="K18" s="28"/>
    </row>
    <row r="19" spans="1:11" ht="13.5" customHeight="1" x14ac:dyDescent="0.15">
      <c r="A19" s="338"/>
      <c r="B19" s="335" t="s">
        <v>3</v>
      </c>
      <c r="C19" s="337">
        <v>24790</v>
      </c>
      <c r="D19" s="160">
        <v>21327</v>
      </c>
      <c r="E19" s="160">
        <v>14523</v>
      </c>
      <c r="F19" s="301">
        <v>13873</v>
      </c>
      <c r="G19" s="305">
        <v>650</v>
      </c>
      <c r="H19" s="301">
        <v>6505</v>
      </c>
      <c r="I19" s="304">
        <v>299</v>
      </c>
      <c r="J19" s="28"/>
      <c r="K19" s="28"/>
    </row>
    <row r="20" spans="1:11" ht="13.5" customHeight="1" x14ac:dyDescent="0.15">
      <c r="A20" s="338"/>
      <c r="B20" s="335"/>
      <c r="C20" s="337"/>
      <c r="D20" s="159">
        <v>-86</v>
      </c>
      <c r="E20" s="159">
        <v>-58.6</v>
      </c>
      <c r="F20" s="301"/>
      <c r="G20" s="305"/>
      <c r="H20" s="301"/>
      <c r="I20" s="304"/>
      <c r="J20" s="28"/>
      <c r="K20" s="28"/>
    </row>
    <row r="21" spans="1:11" ht="13.5" customHeight="1" x14ac:dyDescent="0.15">
      <c r="A21" s="338"/>
      <c r="B21" s="335" t="s">
        <v>4</v>
      </c>
      <c r="C21" s="337">
        <v>25935</v>
      </c>
      <c r="D21" s="160">
        <v>22696</v>
      </c>
      <c r="E21" s="160">
        <v>12001</v>
      </c>
      <c r="F21" s="301">
        <v>11667</v>
      </c>
      <c r="G21" s="305">
        <v>334</v>
      </c>
      <c r="H21" s="301">
        <v>10415</v>
      </c>
      <c r="I21" s="304">
        <f>D21-E21-H21</f>
        <v>280</v>
      </c>
      <c r="J21" s="28"/>
      <c r="K21" s="28"/>
    </row>
    <row r="22" spans="1:11" ht="13.5" customHeight="1" x14ac:dyDescent="0.15">
      <c r="A22" s="339"/>
      <c r="B22" s="340"/>
      <c r="C22" s="341"/>
      <c r="D22" s="161">
        <v>-87.5</v>
      </c>
      <c r="E22" s="161">
        <v>-46.3</v>
      </c>
      <c r="F22" s="302"/>
      <c r="G22" s="318"/>
      <c r="H22" s="302"/>
      <c r="I22" s="319"/>
    </row>
    <row r="23" spans="1:11" ht="12" customHeight="1" x14ac:dyDescent="0.15">
      <c r="A23" s="251" t="s">
        <v>190</v>
      </c>
      <c r="B23" s="50"/>
      <c r="C23" s="50"/>
      <c r="D23" s="50"/>
      <c r="E23" s="50"/>
      <c r="F23" s="50"/>
      <c r="G23" s="50"/>
      <c r="H23" s="17"/>
      <c r="I23" s="29"/>
    </row>
    <row r="24" spans="1:11" x14ac:dyDescent="0.15">
      <c r="I24" s="29" t="s">
        <v>181</v>
      </c>
    </row>
  </sheetData>
  <mergeCells count="63">
    <mergeCell ref="B7:B8"/>
    <mergeCell ref="G7:G8"/>
    <mergeCell ref="F7:F8"/>
    <mergeCell ref="I7:I8"/>
    <mergeCell ref="B9:B10"/>
    <mergeCell ref="F9:F10"/>
    <mergeCell ref="G9:G10"/>
    <mergeCell ref="I9:I10"/>
    <mergeCell ref="H7:H8"/>
    <mergeCell ref="C7:C8"/>
    <mergeCell ref="H9:H10"/>
    <mergeCell ref="F11:F12"/>
    <mergeCell ref="H17:H18"/>
    <mergeCell ref="H19:H20"/>
    <mergeCell ref="I15:I16"/>
    <mergeCell ref="G15:G16"/>
    <mergeCell ref="H15:H16"/>
    <mergeCell ref="B21:B22"/>
    <mergeCell ref="C21:C22"/>
    <mergeCell ref="F21:F22"/>
    <mergeCell ref="C13:C14"/>
    <mergeCell ref="F13:F14"/>
    <mergeCell ref="C15:C16"/>
    <mergeCell ref="C19:C20"/>
    <mergeCell ref="F19:F20"/>
    <mergeCell ref="F15:F16"/>
    <mergeCell ref="A5:A10"/>
    <mergeCell ref="B5:B6"/>
    <mergeCell ref="F5:F6"/>
    <mergeCell ref="C5:C6"/>
    <mergeCell ref="C9:C10"/>
    <mergeCell ref="B19:B20"/>
    <mergeCell ref="A11:A16"/>
    <mergeCell ref="B11:B12"/>
    <mergeCell ref="C11:C12"/>
    <mergeCell ref="A17:A22"/>
    <mergeCell ref="B17:B18"/>
    <mergeCell ref="C17:C18"/>
    <mergeCell ref="F17:F18"/>
    <mergeCell ref="B15:B16"/>
    <mergeCell ref="B13:B14"/>
    <mergeCell ref="I3:I4"/>
    <mergeCell ref="E3:G3"/>
    <mergeCell ref="H3:H4"/>
    <mergeCell ref="H5:H6"/>
    <mergeCell ref="G5:G6"/>
    <mergeCell ref="I5:I6"/>
    <mergeCell ref="H13:H14"/>
    <mergeCell ref="G11:G12"/>
    <mergeCell ref="H11:H12"/>
    <mergeCell ref="G13:G14"/>
    <mergeCell ref="I13:I14"/>
    <mergeCell ref="A3:B4"/>
    <mergeCell ref="C3:C4"/>
    <mergeCell ref="D3:D4"/>
    <mergeCell ref="I11:I12"/>
    <mergeCell ref="H21:H22"/>
    <mergeCell ref="G17:G18"/>
    <mergeCell ref="I17:I18"/>
    <mergeCell ref="G19:G20"/>
    <mergeCell ref="I19:I20"/>
    <mergeCell ref="G21:G22"/>
    <mergeCell ref="I21:I22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workbookViewId="0"/>
  </sheetViews>
  <sheetFormatPr defaultRowHeight="13.5" x14ac:dyDescent="0.15"/>
  <cols>
    <col min="1" max="1" width="35.625" customWidth="1"/>
    <col min="2" max="5" width="11.625" customWidth="1"/>
    <col min="6" max="9" width="10.375" customWidth="1"/>
  </cols>
  <sheetData>
    <row r="1" spans="1:11" s="51" customFormat="1" ht="18.75" customHeight="1" x14ac:dyDescent="0.15">
      <c r="A1" s="231" t="s">
        <v>250</v>
      </c>
      <c r="B1" s="231"/>
      <c r="C1" s="231"/>
      <c r="D1" s="231"/>
      <c r="E1" s="231"/>
    </row>
    <row r="2" spans="1:11" ht="9" customHeight="1" x14ac:dyDescent="0.15">
      <c r="A2" s="34"/>
      <c r="B2" s="34"/>
      <c r="C2" s="34"/>
      <c r="D2" s="34"/>
      <c r="E2" s="34"/>
      <c r="F2" s="12"/>
      <c r="G2" s="12"/>
      <c r="H2" s="12"/>
      <c r="I2" s="12"/>
    </row>
    <row r="3" spans="1:11" ht="15" customHeight="1" x14ac:dyDescent="0.15">
      <c r="A3" s="169" t="s">
        <v>201</v>
      </c>
      <c r="B3" s="125" t="s">
        <v>235</v>
      </c>
      <c r="C3" s="125" t="s">
        <v>236</v>
      </c>
      <c r="D3" s="125" t="s">
        <v>237</v>
      </c>
      <c r="E3" s="126" t="s">
        <v>156</v>
      </c>
      <c r="F3" s="31"/>
      <c r="G3" s="31"/>
      <c r="H3" s="31"/>
      <c r="I3" s="31"/>
    </row>
    <row r="4" spans="1:11" ht="13.5" customHeight="1" x14ac:dyDescent="0.15">
      <c r="A4" s="122" t="s">
        <v>202</v>
      </c>
      <c r="B4" s="123">
        <v>25540</v>
      </c>
      <c r="C4" s="123">
        <v>13873</v>
      </c>
      <c r="D4" s="123">
        <v>11667</v>
      </c>
      <c r="E4" s="124">
        <v>100</v>
      </c>
      <c r="F4" s="35"/>
      <c r="G4" s="31"/>
      <c r="H4" s="31"/>
      <c r="I4" s="31"/>
      <c r="K4" s="33"/>
    </row>
    <row r="5" spans="1:11" ht="13.5" customHeight="1" x14ac:dyDescent="0.15">
      <c r="A5" s="118" t="s">
        <v>176</v>
      </c>
      <c r="B5" s="116">
        <f>SUM(B6:B8)</f>
        <v>2991</v>
      </c>
      <c r="C5" s="116">
        <f>SUM(C6:C8)</f>
        <v>1552</v>
      </c>
      <c r="D5" s="116">
        <f>SUM(D6:D8)</f>
        <v>1439</v>
      </c>
      <c r="E5" s="114">
        <v>11.918710000000001</v>
      </c>
      <c r="F5" s="35"/>
      <c r="G5" s="32"/>
      <c r="H5" s="32"/>
      <c r="I5" s="32"/>
      <c r="K5" s="33"/>
    </row>
    <row r="6" spans="1:11" ht="13.5" customHeight="1" x14ac:dyDescent="0.15">
      <c r="A6" s="118" t="s">
        <v>205</v>
      </c>
      <c r="B6" s="116">
        <v>2969</v>
      </c>
      <c r="C6" s="116">
        <v>1533</v>
      </c>
      <c r="D6" s="116">
        <v>1436</v>
      </c>
      <c r="E6" s="114">
        <v>11.707129999999999</v>
      </c>
      <c r="F6" s="35"/>
      <c r="G6" s="32"/>
      <c r="H6" s="32"/>
      <c r="I6" s="32"/>
      <c r="K6" s="33"/>
    </row>
    <row r="7" spans="1:11" ht="13.5" customHeight="1" x14ac:dyDescent="0.15">
      <c r="A7" s="118" t="s">
        <v>206</v>
      </c>
      <c r="B7" s="116">
        <v>21</v>
      </c>
      <c r="C7" s="116">
        <v>18</v>
      </c>
      <c r="D7" s="116">
        <v>3</v>
      </c>
      <c r="E7" s="114">
        <v>11.6249</v>
      </c>
      <c r="F7" s="35"/>
      <c r="G7" s="32"/>
      <c r="H7" s="32"/>
      <c r="I7" s="32"/>
      <c r="K7" s="33"/>
    </row>
    <row r="8" spans="1:11" ht="13.5" customHeight="1" x14ac:dyDescent="0.15">
      <c r="A8" s="118" t="s">
        <v>207</v>
      </c>
      <c r="B8" s="116">
        <v>1</v>
      </c>
      <c r="C8" s="116">
        <v>1</v>
      </c>
      <c r="D8" s="170" t="s">
        <v>5</v>
      </c>
      <c r="E8" s="114">
        <v>3.9150000000000001E-3</v>
      </c>
      <c r="F8" s="35"/>
      <c r="G8" s="32"/>
      <c r="H8" s="32"/>
      <c r="I8" s="32"/>
      <c r="K8" s="33"/>
    </row>
    <row r="9" spans="1:11" ht="13.5" customHeight="1" x14ac:dyDescent="0.15">
      <c r="A9" s="118" t="s">
        <v>177</v>
      </c>
      <c r="B9" s="116">
        <f>SUM(B10:B12)</f>
        <v>7351</v>
      </c>
      <c r="C9" s="116">
        <f>SUM(C10:C12)</f>
        <v>5134</v>
      </c>
      <c r="D9" s="116">
        <f>SUM(D10:D12)</f>
        <v>2217</v>
      </c>
      <c r="E9" s="114">
        <v>29.29269</v>
      </c>
      <c r="F9" s="35"/>
      <c r="G9" s="32"/>
      <c r="H9" s="32"/>
      <c r="I9" s="32"/>
      <c r="K9" s="33"/>
    </row>
    <row r="10" spans="1:11" ht="13.5" customHeight="1" x14ac:dyDescent="0.15">
      <c r="A10" s="118" t="s">
        <v>208</v>
      </c>
      <c r="B10" s="116">
        <v>12</v>
      </c>
      <c r="C10" s="116">
        <v>9</v>
      </c>
      <c r="D10" s="116">
        <v>3</v>
      </c>
      <c r="E10" s="114">
        <v>4.6984999999999999E-2</v>
      </c>
      <c r="F10" s="35"/>
      <c r="G10" s="32"/>
      <c r="H10" s="32"/>
      <c r="I10" s="32"/>
      <c r="K10" s="33"/>
    </row>
    <row r="11" spans="1:11" ht="13.5" customHeight="1" x14ac:dyDescent="0.15">
      <c r="A11" s="118" t="s">
        <v>209</v>
      </c>
      <c r="B11" s="116">
        <v>2008</v>
      </c>
      <c r="C11" s="116">
        <v>1699</v>
      </c>
      <c r="D11" s="116">
        <v>309</v>
      </c>
      <c r="E11" s="114">
        <v>7.862177</v>
      </c>
      <c r="F11" s="35"/>
      <c r="G11" s="32"/>
      <c r="H11" s="32"/>
      <c r="I11" s="32"/>
      <c r="K11" s="33"/>
    </row>
    <row r="12" spans="1:11" ht="13.5" customHeight="1" x14ac:dyDescent="0.15">
      <c r="A12" s="118" t="s">
        <v>210</v>
      </c>
      <c r="B12" s="116">
        <v>5331</v>
      </c>
      <c r="C12" s="116">
        <v>3426</v>
      </c>
      <c r="D12" s="116">
        <v>1905</v>
      </c>
      <c r="E12" s="114">
        <v>20.873139999999999</v>
      </c>
      <c r="F12" s="35"/>
      <c r="G12" s="32"/>
      <c r="H12" s="32"/>
      <c r="I12" s="32"/>
      <c r="K12" s="33"/>
    </row>
    <row r="13" spans="1:11" ht="13.5" customHeight="1" x14ac:dyDescent="0.15">
      <c r="A13" s="118" t="s">
        <v>50</v>
      </c>
      <c r="B13" s="116">
        <f>SUM(B14:B27)</f>
        <v>14753</v>
      </c>
      <c r="C13" s="116">
        <f>SUM(C14:C27)</f>
        <v>6928</v>
      </c>
      <c r="D13" s="116">
        <f>SUM(D14:D27)</f>
        <v>7825</v>
      </c>
      <c r="E13" s="114">
        <v>58.788600000000002</v>
      </c>
      <c r="F13" s="35"/>
      <c r="G13" s="32"/>
      <c r="H13" s="32"/>
      <c r="I13" s="32"/>
      <c r="K13" s="33"/>
    </row>
    <row r="14" spans="1:11" ht="13.5" customHeight="1" x14ac:dyDescent="0.15">
      <c r="A14" s="118" t="s">
        <v>211</v>
      </c>
      <c r="B14" s="116">
        <v>103</v>
      </c>
      <c r="C14" s="116">
        <v>68</v>
      </c>
      <c r="D14" s="116">
        <v>35</v>
      </c>
      <c r="E14" s="114">
        <v>0.40328900000000001</v>
      </c>
      <c r="F14" s="35"/>
      <c r="G14" s="32"/>
      <c r="H14" s="30"/>
      <c r="I14" s="32"/>
      <c r="K14" s="33"/>
    </row>
    <row r="15" spans="1:11" ht="13.5" customHeight="1" x14ac:dyDescent="0.15">
      <c r="A15" s="118" t="s">
        <v>212</v>
      </c>
      <c r="B15" s="116">
        <v>422</v>
      </c>
      <c r="C15" s="116">
        <v>307</v>
      </c>
      <c r="D15" s="116">
        <v>115</v>
      </c>
      <c r="E15" s="114">
        <v>1.6523099999999999</v>
      </c>
      <c r="F15" s="35"/>
      <c r="G15" s="32"/>
      <c r="H15" s="32"/>
      <c r="I15" s="32"/>
      <c r="K15" s="33"/>
    </row>
    <row r="16" spans="1:11" ht="13.5" customHeight="1" x14ac:dyDescent="0.15">
      <c r="A16" s="118" t="s">
        <v>213</v>
      </c>
      <c r="B16" s="116">
        <v>1133</v>
      </c>
      <c r="C16" s="116">
        <v>890</v>
      </c>
      <c r="D16" s="116">
        <v>243</v>
      </c>
      <c r="E16" s="114">
        <v>4.4361790000000001</v>
      </c>
      <c r="F16" s="35"/>
      <c r="G16" s="32"/>
      <c r="H16" s="32"/>
      <c r="I16" s="32"/>
      <c r="K16" s="33"/>
    </row>
    <row r="17" spans="1:11" ht="13.5" customHeight="1" x14ac:dyDescent="0.15">
      <c r="A17" s="118" t="s">
        <v>214</v>
      </c>
      <c r="B17" s="116">
        <v>3530</v>
      </c>
      <c r="C17" s="116">
        <v>1681</v>
      </c>
      <c r="D17" s="116">
        <v>1849</v>
      </c>
      <c r="E17" s="114">
        <v>13.82146</v>
      </c>
      <c r="F17" s="35"/>
      <c r="G17" s="32"/>
      <c r="H17" s="32"/>
      <c r="I17" s="32"/>
      <c r="K17" s="33"/>
    </row>
    <row r="18" spans="1:11" ht="13.5" customHeight="1" x14ac:dyDescent="0.15">
      <c r="A18" s="118" t="s">
        <v>215</v>
      </c>
      <c r="B18" s="116">
        <v>468</v>
      </c>
      <c r="C18" s="116">
        <v>192</v>
      </c>
      <c r="D18" s="116">
        <v>276</v>
      </c>
      <c r="E18" s="114">
        <v>1.8324199999999999</v>
      </c>
      <c r="F18" s="35"/>
      <c r="G18" s="32"/>
      <c r="H18" s="32"/>
      <c r="I18" s="32"/>
      <c r="K18" s="33"/>
    </row>
    <row r="19" spans="1:11" ht="13.5" customHeight="1" x14ac:dyDescent="0.15">
      <c r="A19" s="118" t="s">
        <v>216</v>
      </c>
      <c r="B19" s="116">
        <v>224</v>
      </c>
      <c r="C19" s="116">
        <v>125</v>
      </c>
      <c r="D19" s="116">
        <v>99</v>
      </c>
      <c r="E19" s="114">
        <v>0.87705599999999995</v>
      </c>
      <c r="F19" s="35"/>
      <c r="G19" s="32"/>
      <c r="H19" s="32"/>
      <c r="I19" s="32"/>
      <c r="K19" s="33"/>
    </row>
    <row r="20" spans="1:11" ht="13.5" customHeight="1" x14ac:dyDescent="0.15">
      <c r="A20" s="118" t="s">
        <v>217</v>
      </c>
      <c r="B20" s="116">
        <v>624</v>
      </c>
      <c r="C20" s="116">
        <v>374</v>
      </c>
      <c r="D20" s="116">
        <v>250</v>
      </c>
      <c r="E20" s="114">
        <v>2.4432260000000001</v>
      </c>
      <c r="F20" s="35"/>
      <c r="G20" s="32"/>
      <c r="H20" s="32"/>
      <c r="I20" s="32"/>
      <c r="K20" s="33"/>
    </row>
    <row r="21" spans="1:11" ht="13.5" customHeight="1" x14ac:dyDescent="0.15">
      <c r="A21" s="118" t="s">
        <v>218</v>
      </c>
      <c r="B21" s="116">
        <v>1148</v>
      </c>
      <c r="C21" s="116">
        <v>452</v>
      </c>
      <c r="D21" s="116">
        <v>696</v>
      </c>
      <c r="E21" s="114">
        <v>4.49491</v>
      </c>
      <c r="F21" s="35"/>
      <c r="G21" s="32"/>
      <c r="H21" s="32"/>
      <c r="I21" s="32"/>
      <c r="K21" s="33"/>
    </row>
    <row r="22" spans="1:11" ht="13.5" customHeight="1" x14ac:dyDescent="0.15">
      <c r="A22" s="118" t="s">
        <v>219</v>
      </c>
      <c r="B22" s="116">
        <v>778</v>
      </c>
      <c r="C22" s="116">
        <v>292</v>
      </c>
      <c r="D22" s="116">
        <v>486</v>
      </c>
      <c r="E22" s="114">
        <v>3.0462020000000001</v>
      </c>
      <c r="F22" s="35"/>
      <c r="G22" s="32"/>
      <c r="H22" s="32"/>
      <c r="I22" s="32"/>
      <c r="K22" s="33"/>
    </row>
    <row r="23" spans="1:11" ht="13.5" customHeight="1" x14ac:dyDescent="0.15">
      <c r="A23" s="118" t="s">
        <v>220</v>
      </c>
      <c r="B23" s="116">
        <v>897</v>
      </c>
      <c r="C23" s="116">
        <v>402</v>
      </c>
      <c r="D23" s="116">
        <v>495</v>
      </c>
      <c r="E23" s="114">
        <v>3.5121380000000002</v>
      </c>
      <c r="F23" s="35"/>
      <c r="G23" s="32"/>
      <c r="H23" s="32"/>
      <c r="I23" s="32"/>
      <c r="K23" s="33"/>
    </row>
    <row r="24" spans="1:11" ht="13.5" customHeight="1" x14ac:dyDescent="0.15">
      <c r="A24" s="118" t="s">
        <v>221</v>
      </c>
      <c r="B24" s="116">
        <v>3093</v>
      </c>
      <c r="C24" s="116">
        <v>662</v>
      </c>
      <c r="D24" s="116">
        <v>2431</v>
      </c>
      <c r="E24" s="114">
        <v>12.11042</v>
      </c>
      <c r="F24" s="35"/>
      <c r="G24" s="32"/>
      <c r="H24" s="32"/>
      <c r="I24" s="32"/>
      <c r="K24" s="33"/>
    </row>
    <row r="25" spans="1:11" ht="13.5" customHeight="1" x14ac:dyDescent="0.15">
      <c r="A25" s="118" t="s">
        <v>222</v>
      </c>
      <c r="B25" s="116">
        <v>280</v>
      </c>
      <c r="C25" s="116">
        <v>147</v>
      </c>
      <c r="D25" s="116">
        <v>133</v>
      </c>
      <c r="E25" s="114">
        <v>1.096319</v>
      </c>
      <c r="F25" s="35"/>
      <c r="G25" s="32"/>
      <c r="H25" s="32"/>
      <c r="I25" s="32"/>
      <c r="K25" s="33"/>
    </row>
    <row r="26" spans="1:11" ht="13.5" customHeight="1" x14ac:dyDescent="0.15">
      <c r="A26" s="118" t="s">
        <v>223</v>
      </c>
      <c r="B26" s="116">
        <v>1217</v>
      </c>
      <c r="C26" s="116">
        <v>774</v>
      </c>
      <c r="D26" s="116">
        <v>443</v>
      </c>
      <c r="E26" s="114">
        <v>4.7650740000000003</v>
      </c>
      <c r="F26" s="35"/>
      <c r="G26" s="32"/>
      <c r="H26" s="32"/>
      <c r="I26" s="32"/>
      <c r="K26" s="33"/>
    </row>
    <row r="27" spans="1:11" ht="13.5" customHeight="1" x14ac:dyDescent="0.15">
      <c r="A27" s="118" t="s">
        <v>224</v>
      </c>
      <c r="B27" s="116">
        <v>836</v>
      </c>
      <c r="C27" s="116">
        <v>562</v>
      </c>
      <c r="D27" s="116">
        <v>274</v>
      </c>
      <c r="E27" s="114">
        <v>3.2732969999999999</v>
      </c>
      <c r="F27" s="35"/>
      <c r="G27" s="32"/>
      <c r="H27" s="32"/>
      <c r="I27" s="32"/>
      <c r="K27" s="33"/>
    </row>
    <row r="28" spans="1:11" ht="13.5" customHeight="1" x14ac:dyDescent="0.15">
      <c r="A28" s="119" t="s">
        <v>225</v>
      </c>
      <c r="B28" s="117">
        <v>445</v>
      </c>
      <c r="C28" s="117">
        <v>259</v>
      </c>
      <c r="D28" s="117">
        <v>186</v>
      </c>
      <c r="E28" s="115">
        <v>1.7423649999999999</v>
      </c>
      <c r="F28" s="35"/>
      <c r="G28" s="32"/>
      <c r="H28" s="32"/>
      <c r="I28" s="32"/>
      <c r="K28" s="33"/>
    </row>
    <row r="29" spans="1:11" ht="14.25" x14ac:dyDescent="0.15">
      <c r="A29" s="1"/>
      <c r="B29" s="1"/>
      <c r="C29" s="1"/>
      <c r="D29" s="1"/>
      <c r="E29" s="29" t="s">
        <v>181</v>
      </c>
      <c r="F29" s="1"/>
      <c r="G29" s="17"/>
      <c r="H29" s="1"/>
      <c r="I29" s="17"/>
      <c r="J29" s="13"/>
      <c r="K29" s="16"/>
    </row>
    <row r="30" spans="1:11" ht="14.25" x14ac:dyDescent="0.15">
      <c r="A30" s="1"/>
      <c r="B30" s="1"/>
      <c r="C30" s="1"/>
      <c r="D30" s="1"/>
      <c r="E30" s="1"/>
      <c r="F30" s="1"/>
      <c r="G30" s="17"/>
      <c r="H30" s="1"/>
      <c r="I30" s="17"/>
      <c r="J30" s="13"/>
      <c r="K30" s="16"/>
    </row>
    <row r="31" spans="1:11" ht="14.25" x14ac:dyDescent="0.15">
      <c r="A31" s="1"/>
      <c r="B31" s="1"/>
      <c r="C31" s="1"/>
      <c r="D31" s="1"/>
      <c r="E31" s="1"/>
      <c r="F31" s="1"/>
      <c r="G31" s="17"/>
      <c r="H31" s="1"/>
      <c r="I31" s="17"/>
      <c r="J31" s="13"/>
      <c r="K31" s="16"/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80" zoomScaleNormal="80" workbookViewId="0"/>
  </sheetViews>
  <sheetFormatPr defaultRowHeight="13.5" x14ac:dyDescent="0.15"/>
  <cols>
    <col min="1" max="2" width="10" customWidth="1"/>
    <col min="3" max="8" width="7.5" customWidth="1"/>
    <col min="9" max="10" width="10" customWidth="1"/>
    <col min="16" max="16" width="22.875" style="14" customWidth="1"/>
  </cols>
  <sheetData>
    <row r="1" spans="1:16" s="51" customFormat="1" ht="18.75" customHeight="1" x14ac:dyDescent="0.15">
      <c r="A1" s="51" t="s">
        <v>251</v>
      </c>
      <c r="P1" s="232"/>
    </row>
    <row r="2" spans="1:16" ht="12" customHeight="1" x14ac:dyDescent="0.15">
      <c r="A2" s="121"/>
      <c r="B2" s="121"/>
      <c r="C2" s="121"/>
      <c r="D2" s="121"/>
      <c r="E2" s="121"/>
      <c r="F2" s="121"/>
      <c r="G2" s="121"/>
      <c r="H2" s="121"/>
      <c r="I2" s="121"/>
      <c r="J2" s="29" t="s">
        <v>187</v>
      </c>
    </row>
    <row r="3" spans="1:16" ht="15" customHeight="1" x14ac:dyDescent="0.15">
      <c r="A3" s="351" t="s">
        <v>200</v>
      </c>
      <c r="B3" s="203" t="s">
        <v>51</v>
      </c>
      <c r="C3" s="353" t="s">
        <v>53</v>
      </c>
      <c r="D3" s="353"/>
      <c r="E3" s="353"/>
      <c r="F3" s="353" t="s">
        <v>54</v>
      </c>
      <c r="G3" s="353"/>
      <c r="H3" s="353"/>
      <c r="I3" s="353" t="s">
        <v>55</v>
      </c>
      <c r="J3" s="349" t="s">
        <v>199</v>
      </c>
    </row>
    <row r="4" spans="1:16" ht="15" customHeight="1" x14ac:dyDescent="0.15">
      <c r="A4" s="352"/>
      <c r="B4" s="132" t="s">
        <v>52</v>
      </c>
      <c r="C4" s="113" t="s">
        <v>2</v>
      </c>
      <c r="D4" s="113" t="s">
        <v>56</v>
      </c>
      <c r="E4" s="113" t="s">
        <v>57</v>
      </c>
      <c r="F4" s="113" t="s">
        <v>2</v>
      </c>
      <c r="G4" s="113" t="s">
        <v>56</v>
      </c>
      <c r="H4" s="113" t="s">
        <v>57</v>
      </c>
      <c r="I4" s="354"/>
      <c r="J4" s="350"/>
    </row>
    <row r="5" spans="1:16" ht="12.75" customHeight="1" x14ac:dyDescent="0.15">
      <c r="A5" s="111" t="s">
        <v>58</v>
      </c>
      <c r="B5" s="136">
        <v>49513</v>
      </c>
      <c r="C5" s="137">
        <v>6279</v>
      </c>
      <c r="D5" s="137">
        <v>4589</v>
      </c>
      <c r="E5" s="137">
        <v>1690</v>
      </c>
      <c r="F5" s="137">
        <v>6338</v>
      </c>
      <c r="G5" s="137">
        <v>5494</v>
      </c>
      <c r="H5" s="162">
        <v>844</v>
      </c>
      <c r="I5" s="137">
        <v>49454</v>
      </c>
      <c r="J5" s="163" t="s">
        <v>59</v>
      </c>
    </row>
    <row r="6" spans="1:16" ht="12.75" customHeight="1" x14ac:dyDescent="0.15">
      <c r="A6" s="112">
        <v>55</v>
      </c>
      <c r="B6" s="138">
        <v>52543</v>
      </c>
      <c r="C6" s="139">
        <v>6859</v>
      </c>
      <c r="D6" s="139">
        <v>5299</v>
      </c>
      <c r="E6" s="139">
        <v>1560</v>
      </c>
      <c r="F6" s="139">
        <v>7101</v>
      </c>
      <c r="G6" s="139">
        <v>6405</v>
      </c>
      <c r="H6" s="164">
        <v>696</v>
      </c>
      <c r="I6" s="139">
        <v>52301</v>
      </c>
      <c r="J6" s="165" t="s">
        <v>60</v>
      </c>
    </row>
    <row r="7" spans="1:16" ht="12.75" customHeight="1" x14ac:dyDescent="0.15">
      <c r="A7" s="112">
        <v>60</v>
      </c>
      <c r="B7" s="138">
        <v>53611</v>
      </c>
      <c r="C7" s="139">
        <v>7264</v>
      </c>
      <c r="D7" s="139">
        <v>5910</v>
      </c>
      <c r="E7" s="139">
        <v>1354</v>
      </c>
      <c r="F7" s="139">
        <v>8081</v>
      </c>
      <c r="G7" s="139">
        <v>7247</v>
      </c>
      <c r="H7" s="164">
        <v>834</v>
      </c>
      <c r="I7" s="139">
        <v>52794</v>
      </c>
      <c r="J7" s="165" t="s">
        <v>61</v>
      </c>
    </row>
    <row r="8" spans="1:16" ht="12.75" customHeight="1" x14ac:dyDescent="0.15">
      <c r="A8" s="112" t="s">
        <v>30</v>
      </c>
      <c r="B8" s="138">
        <v>53654</v>
      </c>
      <c r="C8" s="139">
        <v>8253</v>
      </c>
      <c r="D8" s="139">
        <v>6681</v>
      </c>
      <c r="E8" s="139">
        <v>1572</v>
      </c>
      <c r="F8" s="139">
        <v>9817</v>
      </c>
      <c r="G8" s="139">
        <v>8486</v>
      </c>
      <c r="H8" s="139">
        <v>1331</v>
      </c>
      <c r="I8" s="139">
        <v>52042</v>
      </c>
      <c r="J8" s="165" t="s">
        <v>62</v>
      </c>
    </row>
    <row r="9" spans="1:16" ht="12.75" customHeight="1" x14ac:dyDescent="0.15">
      <c r="A9" s="112">
        <v>7</v>
      </c>
      <c r="B9" s="138">
        <v>53841</v>
      </c>
      <c r="C9" s="139">
        <v>8761</v>
      </c>
      <c r="D9" s="139">
        <v>7170</v>
      </c>
      <c r="E9" s="139">
        <v>1591</v>
      </c>
      <c r="F9" s="139">
        <v>10955</v>
      </c>
      <c r="G9" s="139">
        <v>9661</v>
      </c>
      <c r="H9" s="139">
        <v>1294</v>
      </c>
      <c r="I9" s="139">
        <v>51603</v>
      </c>
      <c r="J9" s="165" t="s">
        <v>63</v>
      </c>
    </row>
    <row r="10" spans="1:16" ht="12.75" customHeight="1" x14ac:dyDescent="0.15">
      <c r="A10" s="52">
        <v>12</v>
      </c>
      <c r="B10" s="140">
        <v>54204</v>
      </c>
      <c r="C10" s="81">
        <v>9236</v>
      </c>
      <c r="D10" s="81">
        <v>7835</v>
      </c>
      <c r="E10" s="81">
        <v>1401</v>
      </c>
      <c r="F10" s="81">
        <v>11561</v>
      </c>
      <c r="G10" s="81">
        <v>10454</v>
      </c>
      <c r="H10" s="81">
        <v>1107</v>
      </c>
      <c r="I10" s="81">
        <v>51834</v>
      </c>
      <c r="J10" s="79" t="s">
        <v>64</v>
      </c>
    </row>
    <row r="11" spans="1:16" ht="12.75" customHeight="1" x14ac:dyDescent="0.15">
      <c r="A11" s="52">
        <v>17</v>
      </c>
      <c r="B11" s="140">
        <v>53668</v>
      </c>
      <c r="C11" s="81">
        <v>9731</v>
      </c>
      <c r="D11" s="81">
        <v>8392</v>
      </c>
      <c r="E11" s="81">
        <v>1339</v>
      </c>
      <c r="F11" s="81">
        <v>11479</v>
      </c>
      <c r="G11" s="81">
        <v>10562</v>
      </c>
      <c r="H11" s="81">
        <v>917</v>
      </c>
      <c r="I11" s="81">
        <v>51855</v>
      </c>
      <c r="J11" s="207">
        <v>-1813</v>
      </c>
    </row>
    <row r="12" spans="1:16" ht="12.75" customHeight="1" x14ac:dyDescent="0.15">
      <c r="A12" s="52">
        <v>22</v>
      </c>
      <c r="B12" s="140">
        <v>52168</v>
      </c>
      <c r="C12" s="81">
        <v>10245</v>
      </c>
      <c r="D12" s="81">
        <v>8865</v>
      </c>
      <c r="E12" s="81">
        <v>1380</v>
      </c>
      <c r="F12" s="81">
        <v>11721</v>
      </c>
      <c r="G12" s="81">
        <v>10673</v>
      </c>
      <c r="H12" s="81">
        <v>1048</v>
      </c>
      <c r="I12" s="81">
        <v>50979</v>
      </c>
      <c r="J12" s="166">
        <v>-1189</v>
      </c>
    </row>
    <row r="13" spans="1:16" ht="12.75" customHeight="1" x14ac:dyDescent="0.15">
      <c r="A13" s="53">
        <v>27</v>
      </c>
      <c r="B13" s="141">
        <v>50725</v>
      </c>
      <c r="C13" s="142">
        <v>10343</v>
      </c>
      <c r="D13" s="142">
        <v>9131</v>
      </c>
      <c r="E13" s="142">
        <v>1212</v>
      </c>
      <c r="F13" s="142">
        <v>11632</v>
      </c>
      <c r="G13" s="142">
        <v>10541</v>
      </c>
      <c r="H13" s="142">
        <v>1091</v>
      </c>
      <c r="I13" s="142">
        <v>49408</v>
      </c>
      <c r="J13" s="167">
        <v>-1317</v>
      </c>
    </row>
    <row r="14" spans="1:16" ht="17.100000000000001" customHeight="1" x14ac:dyDescent="0.15">
      <c r="A14" s="22"/>
      <c r="B14" s="20"/>
      <c r="C14" s="20"/>
      <c r="D14" s="20"/>
      <c r="E14" s="20"/>
      <c r="F14" s="20"/>
      <c r="G14" s="20"/>
      <c r="H14" s="20"/>
      <c r="I14" s="20"/>
      <c r="J14" s="29" t="s">
        <v>181</v>
      </c>
    </row>
    <row r="15" spans="1:16" ht="17.100000000000001" customHeight="1" x14ac:dyDescent="0.15">
      <c r="A15" s="5"/>
      <c r="B15" s="4"/>
      <c r="C15" s="4"/>
      <c r="D15" s="4"/>
      <c r="E15" s="4"/>
      <c r="F15" s="4"/>
      <c r="G15" s="4"/>
      <c r="H15" s="4"/>
      <c r="I15" s="4"/>
      <c r="J15" s="3"/>
    </row>
    <row r="16" spans="1:16" ht="17.100000000000001" customHeight="1" x14ac:dyDescent="0.15"/>
    <row r="17" spans="2:4" ht="17.100000000000001" customHeight="1" x14ac:dyDescent="0.15"/>
    <row r="18" spans="2:4" ht="17.100000000000001" customHeight="1" x14ac:dyDescent="0.15"/>
    <row r="19" spans="2:4" ht="17.100000000000001" customHeight="1" x14ac:dyDescent="0.15"/>
    <row r="20" spans="2:4" ht="17.100000000000001" customHeight="1" x14ac:dyDescent="0.15"/>
    <row r="21" spans="2:4" ht="17.100000000000001" customHeight="1" x14ac:dyDescent="0.15"/>
    <row r="22" spans="2:4" ht="17.100000000000001" customHeight="1" x14ac:dyDescent="0.15"/>
    <row r="23" spans="2:4" ht="17.100000000000001" customHeight="1" x14ac:dyDescent="0.15"/>
    <row r="24" spans="2:4" ht="17.100000000000001" customHeight="1" x14ac:dyDescent="0.15"/>
    <row r="25" spans="2:4" ht="17.100000000000001" customHeight="1" x14ac:dyDescent="0.15"/>
    <row r="26" spans="2:4" ht="17.100000000000001" customHeight="1" x14ac:dyDescent="0.15"/>
    <row r="27" spans="2:4" ht="17.100000000000001" customHeight="1" x14ac:dyDescent="0.15">
      <c r="B27" s="15"/>
      <c r="C27" s="15"/>
      <c r="D27" s="15"/>
    </row>
    <row r="28" spans="2:4" ht="17.100000000000001" customHeight="1" x14ac:dyDescent="0.15"/>
    <row r="29" spans="2:4" ht="17.100000000000001" customHeight="1" x14ac:dyDescent="0.15"/>
    <row r="30" spans="2:4" ht="17.100000000000001" customHeight="1" x14ac:dyDescent="0.15"/>
  </sheetData>
  <mergeCells count="5">
    <mergeCell ref="J3:J4"/>
    <mergeCell ref="A3:A4"/>
    <mergeCell ref="C3:E3"/>
    <mergeCell ref="F3:H3"/>
    <mergeCell ref="I3:I4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RowHeight="13.5" x14ac:dyDescent="0.15"/>
  <cols>
    <col min="1" max="1" width="10" customWidth="1"/>
    <col min="2" max="7" width="7.5" customWidth="1"/>
    <col min="8" max="8" width="7.5" style="6" customWidth="1"/>
    <col min="9" max="11" width="7.5" customWidth="1"/>
  </cols>
  <sheetData>
    <row r="1" spans="1:11" s="51" customFormat="1" ht="18.75" customHeight="1" x14ac:dyDescent="0.15">
      <c r="A1" s="51" t="s">
        <v>252</v>
      </c>
    </row>
    <row r="2" spans="1:11" ht="7.5" customHeight="1" x14ac:dyDescent="0.15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11" ht="13.5" customHeight="1" x14ac:dyDescent="0.15">
      <c r="A3" s="351" t="s">
        <v>200</v>
      </c>
      <c r="B3" s="293" t="s">
        <v>65</v>
      </c>
      <c r="C3" s="268"/>
      <c r="D3" s="268"/>
      <c r="E3" s="268" t="s">
        <v>66</v>
      </c>
      <c r="F3" s="268"/>
      <c r="G3" s="268"/>
      <c r="H3" s="268"/>
      <c r="I3" s="359" t="s">
        <v>204</v>
      </c>
      <c r="J3" s="360"/>
      <c r="K3" s="361"/>
    </row>
    <row r="4" spans="1:11" ht="13.5" customHeight="1" x14ac:dyDescent="0.15">
      <c r="A4" s="356"/>
      <c r="B4" s="357"/>
      <c r="C4" s="358"/>
      <c r="D4" s="358"/>
      <c r="E4" s="358"/>
      <c r="F4" s="358"/>
      <c r="G4" s="358"/>
      <c r="H4" s="358"/>
      <c r="I4" s="362"/>
      <c r="J4" s="363"/>
      <c r="K4" s="364"/>
    </row>
    <row r="5" spans="1:11" ht="24" x14ac:dyDescent="0.15">
      <c r="A5" s="352"/>
      <c r="B5" s="221" t="s">
        <v>239</v>
      </c>
      <c r="C5" s="49" t="s">
        <v>0</v>
      </c>
      <c r="D5" s="222" t="s">
        <v>240</v>
      </c>
      <c r="E5" s="222" t="s">
        <v>239</v>
      </c>
      <c r="F5" s="49" t="s">
        <v>0</v>
      </c>
      <c r="G5" s="222" t="s">
        <v>240</v>
      </c>
      <c r="H5" s="223" t="s">
        <v>241</v>
      </c>
      <c r="I5" s="222" t="s">
        <v>242</v>
      </c>
      <c r="J5" s="222" t="s">
        <v>243</v>
      </c>
      <c r="K5" s="224" t="s">
        <v>244</v>
      </c>
    </row>
    <row r="6" spans="1:11" ht="13.5" customHeight="1" x14ac:dyDescent="0.15">
      <c r="A6" s="111" t="s">
        <v>67</v>
      </c>
      <c r="B6" s="174">
        <v>151.43</v>
      </c>
      <c r="C6" s="137">
        <v>11144</v>
      </c>
      <c r="D6" s="137">
        <v>45782</v>
      </c>
      <c r="E6" s="162">
        <v>3.3</v>
      </c>
      <c r="F6" s="137">
        <v>5260</v>
      </c>
      <c r="G6" s="137">
        <v>20713</v>
      </c>
      <c r="H6" s="175">
        <v>6276.7</v>
      </c>
      <c r="I6" s="176">
        <v>2.2000000000000002</v>
      </c>
      <c r="J6" s="176">
        <v>47.2</v>
      </c>
      <c r="K6" s="177">
        <v>45.2</v>
      </c>
    </row>
    <row r="7" spans="1:11" ht="13.5" customHeight="1" x14ac:dyDescent="0.15">
      <c r="A7" s="112">
        <v>50</v>
      </c>
      <c r="B7" s="178" t="s">
        <v>188</v>
      </c>
      <c r="C7" s="139">
        <v>12836</v>
      </c>
      <c r="D7" s="139">
        <v>49513</v>
      </c>
      <c r="E7" s="164">
        <v>4.0999999999999996</v>
      </c>
      <c r="F7" s="139">
        <v>6283</v>
      </c>
      <c r="G7" s="139">
        <v>21970</v>
      </c>
      <c r="H7" s="179">
        <v>5385.5</v>
      </c>
      <c r="I7" s="180">
        <v>2.7</v>
      </c>
      <c r="J7" s="180">
        <v>48.9</v>
      </c>
      <c r="K7" s="181">
        <v>44.4</v>
      </c>
    </row>
    <row r="8" spans="1:11" ht="13.5" customHeight="1" x14ac:dyDescent="0.15">
      <c r="A8" s="112">
        <v>55</v>
      </c>
      <c r="B8" s="178" t="s">
        <v>188</v>
      </c>
      <c r="C8" s="139">
        <v>14106</v>
      </c>
      <c r="D8" s="139">
        <v>52543</v>
      </c>
      <c r="E8" s="164">
        <v>4.5</v>
      </c>
      <c r="F8" s="139">
        <v>6139</v>
      </c>
      <c r="G8" s="139">
        <v>21044</v>
      </c>
      <c r="H8" s="179">
        <v>4676.3999999999996</v>
      </c>
      <c r="I8" s="180">
        <v>3</v>
      </c>
      <c r="J8" s="180">
        <v>43.5</v>
      </c>
      <c r="K8" s="181">
        <v>40.1</v>
      </c>
    </row>
    <row r="9" spans="1:11" ht="13.5" customHeight="1" x14ac:dyDescent="0.15">
      <c r="A9" s="112">
        <v>60</v>
      </c>
      <c r="B9" s="178" t="s">
        <v>188</v>
      </c>
      <c r="C9" s="139">
        <v>14648</v>
      </c>
      <c r="D9" s="139">
        <v>53611</v>
      </c>
      <c r="E9" s="164">
        <v>4.5999999999999996</v>
      </c>
      <c r="F9" s="139">
        <v>6272</v>
      </c>
      <c r="G9" s="139">
        <v>21068</v>
      </c>
      <c r="H9" s="179">
        <v>4580</v>
      </c>
      <c r="I9" s="180">
        <v>3</v>
      </c>
      <c r="J9" s="180">
        <v>42.8</v>
      </c>
      <c r="K9" s="181">
        <v>39.299999999999997</v>
      </c>
    </row>
    <row r="10" spans="1:11" ht="13.5" customHeight="1" x14ac:dyDescent="0.15">
      <c r="A10" s="112" t="s">
        <v>262</v>
      </c>
      <c r="B10" s="182">
        <v>149.84</v>
      </c>
      <c r="C10" s="139">
        <v>15346</v>
      </c>
      <c r="D10" s="139">
        <v>53662</v>
      </c>
      <c r="E10" s="164">
        <v>4.7</v>
      </c>
      <c r="F10" s="139">
        <v>6362</v>
      </c>
      <c r="G10" s="139">
        <v>20148</v>
      </c>
      <c r="H10" s="179">
        <v>4286.8</v>
      </c>
      <c r="I10" s="180">
        <v>3.1</v>
      </c>
      <c r="J10" s="180">
        <v>41.5</v>
      </c>
      <c r="K10" s="181">
        <v>37.5</v>
      </c>
    </row>
    <row r="11" spans="1:11" ht="13.5" customHeight="1" x14ac:dyDescent="0.15">
      <c r="A11" s="234" t="s">
        <v>263</v>
      </c>
      <c r="B11" s="178" t="s">
        <v>188</v>
      </c>
      <c r="C11" s="139">
        <v>16336</v>
      </c>
      <c r="D11" s="139">
        <v>53842</v>
      </c>
      <c r="E11" s="164">
        <v>5.0999999999999996</v>
      </c>
      <c r="F11" s="139">
        <v>7335</v>
      </c>
      <c r="G11" s="139">
        <v>22091</v>
      </c>
      <c r="H11" s="179">
        <v>4306.2</v>
      </c>
      <c r="I11" s="180">
        <v>3.4</v>
      </c>
      <c r="J11" s="180">
        <v>44.9</v>
      </c>
      <c r="K11" s="181">
        <v>41</v>
      </c>
    </row>
    <row r="12" spans="1:11" ht="13.5" customHeight="1" x14ac:dyDescent="0.15">
      <c r="A12" s="52">
        <v>12</v>
      </c>
      <c r="B12" s="178" t="s">
        <v>188</v>
      </c>
      <c r="C12" s="81">
        <v>17323</v>
      </c>
      <c r="D12" s="81">
        <v>54207</v>
      </c>
      <c r="E12" s="78">
        <v>5.35</v>
      </c>
      <c r="F12" s="81">
        <v>7995</v>
      </c>
      <c r="G12" s="81">
        <v>22964</v>
      </c>
      <c r="H12" s="183">
        <v>4292.3</v>
      </c>
      <c r="I12" s="54">
        <v>3.6</v>
      </c>
      <c r="J12" s="54">
        <v>46.2</v>
      </c>
      <c r="K12" s="55">
        <v>42.4</v>
      </c>
    </row>
    <row r="13" spans="1:11" ht="13.5" customHeight="1" x14ac:dyDescent="0.15">
      <c r="A13" s="52">
        <v>17</v>
      </c>
      <c r="B13" s="178" t="s">
        <v>188</v>
      </c>
      <c r="C13" s="184">
        <v>17863</v>
      </c>
      <c r="D13" s="184">
        <v>53668</v>
      </c>
      <c r="E13" s="185">
        <v>5.47</v>
      </c>
      <c r="F13" s="184">
        <v>8209</v>
      </c>
      <c r="G13" s="184">
        <v>23014</v>
      </c>
      <c r="H13" s="186">
        <v>4207.3</v>
      </c>
      <c r="I13" s="54">
        <v>3.7</v>
      </c>
      <c r="J13" s="54">
        <v>46</v>
      </c>
      <c r="K13" s="55">
        <v>42.9</v>
      </c>
    </row>
    <row r="14" spans="1:11" ht="13.5" customHeight="1" x14ac:dyDescent="0.15">
      <c r="A14" s="52">
        <v>22</v>
      </c>
      <c r="B14" s="178" t="s">
        <v>188</v>
      </c>
      <c r="C14" s="184">
        <v>18106</v>
      </c>
      <c r="D14" s="184">
        <v>52168</v>
      </c>
      <c r="E14" s="185">
        <v>5.61</v>
      </c>
      <c r="F14" s="184">
        <v>8638</v>
      </c>
      <c r="G14" s="184">
        <v>23125</v>
      </c>
      <c r="H14" s="186">
        <v>4122.1000000000004</v>
      </c>
      <c r="I14" s="54">
        <v>3.7</v>
      </c>
      <c r="J14" s="54">
        <v>47.7</v>
      </c>
      <c r="K14" s="55">
        <v>44.3</v>
      </c>
    </row>
    <row r="15" spans="1:11" ht="13.5" customHeight="1" x14ac:dyDescent="0.15">
      <c r="A15" s="53">
        <v>27</v>
      </c>
      <c r="B15" s="187">
        <v>149.66999999999999</v>
      </c>
      <c r="C15" s="188">
        <v>18447</v>
      </c>
      <c r="D15" s="188">
        <v>50725</v>
      </c>
      <c r="E15" s="189">
        <v>5.69</v>
      </c>
      <c r="F15" s="188">
        <v>8817</v>
      </c>
      <c r="G15" s="188">
        <v>23019</v>
      </c>
      <c r="H15" s="190">
        <v>4045.5</v>
      </c>
      <c r="I15" s="56">
        <v>3.8</v>
      </c>
      <c r="J15" s="56">
        <v>47.8</v>
      </c>
      <c r="K15" s="57">
        <v>45.4</v>
      </c>
    </row>
    <row r="16" spans="1:11" ht="12" customHeight="1" x14ac:dyDescent="0.15">
      <c r="A16" s="252" t="s">
        <v>261</v>
      </c>
      <c r="B16" s="1"/>
      <c r="C16" s="1"/>
      <c r="D16" s="1"/>
      <c r="E16" s="1"/>
      <c r="F16" s="1"/>
      <c r="G16" s="1"/>
      <c r="H16" s="23"/>
      <c r="I16" s="1"/>
      <c r="J16" s="1"/>
      <c r="K16" s="29"/>
    </row>
    <row r="17" spans="9:11" x14ac:dyDescent="0.15">
      <c r="I17" s="25"/>
      <c r="J17" s="28"/>
      <c r="K17" s="29" t="s">
        <v>181</v>
      </c>
    </row>
    <row r="18" spans="9:11" x14ac:dyDescent="0.15">
      <c r="I18" s="25"/>
      <c r="J18" s="28"/>
    </row>
    <row r="19" spans="9:11" x14ac:dyDescent="0.15">
      <c r="I19" s="25"/>
      <c r="J19" s="28"/>
    </row>
  </sheetData>
  <mergeCells count="5">
    <mergeCell ref="A2:K2"/>
    <mergeCell ref="A3:A5"/>
    <mergeCell ref="B3:D4"/>
    <mergeCell ref="E3:H4"/>
    <mergeCell ref="I3:K4"/>
  </mergeCells>
  <phoneticPr fontId="4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A1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/>
  </sheetViews>
  <sheetFormatPr defaultRowHeight="13.5" x14ac:dyDescent="0.15"/>
  <cols>
    <col min="1" max="1" width="12.5" style="16" customWidth="1"/>
    <col min="2" max="5" width="7.5" style="16" customWidth="1"/>
    <col min="6" max="6" width="12.5" style="16" customWidth="1"/>
    <col min="7" max="10" width="7.5" style="16" customWidth="1"/>
    <col min="11" max="16384" width="9" style="16"/>
  </cols>
  <sheetData>
    <row r="1" spans="1:10" s="231" customFormat="1" ht="18.75" customHeight="1" x14ac:dyDescent="0.15">
      <c r="A1" s="231" t="s">
        <v>253</v>
      </c>
    </row>
    <row r="2" spans="1:10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209" t="s">
        <v>165</v>
      </c>
    </row>
    <row r="3" spans="1:10" ht="17.100000000000001" customHeight="1" x14ac:dyDescent="0.15">
      <c r="A3" s="169" t="s">
        <v>203</v>
      </c>
      <c r="B3" s="61" t="s">
        <v>0</v>
      </c>
      <c r="C3" s="59" t="s">
        <v>1</v>
      </c>
      <c r="D3" s="59" t="s">
        <v>3</v>
      </c>
      <c r="E3" s="69" t="s">
        <v>4</v>
      </c>
      <c r="F3" s="65"/>
      <c r="G3" s="61" t="s">
        <v>0</v>
      </c>
      <c r="H3" s="59" t="s">
        <v>1</v>
      </c>
      <c r="I3" s="59" t="s">
        <v>3</v>
      </c>
      <c r="J3" s="60" t="s">
        <v>4</v>
      </c>
    </row>
    <row r="4" spans="1:10" ht="13.5" customHeight="1" x14ac:dyDescent="0.15">
      <c r="A4" s="70" t="s">
        <v>2</v>
      </c>
      <c r="B4" s="241">
        <f>B5+B34+G4+G12+G20+G27+G34</f>
        <v>18447</v>
      </c>
      <c r="C4" s="242">
        <f>C5+C34+H4+H12+H20+H27+H34</f>
        <v>50725</v>
      </c>
      <c r="D4" s="242">
        <f>D5+D34+I4+I12+I20+I27+I34</f>
        <v>24790</v>
      </c>
      <c r="E4" s="243">
        <f>E5+E34+J4+J12+J20+J27+J34</f>
        <v>25935</v>
      </c>
      <c r="F4" s="72" t="s">
        <v>107</v>
      </c>
      <c r="G4" s="244">
        <f>SUM(G5:G11)</f>
        <v>2268</v>
      </c>
      <c r="H4" s="245">
        <f>SUM(H5:H11)</f>
        <v>5924</v>
      </c>
      <c r="I4" s="245">
        <f>SUM(I5:I11)</f>
        <v>2961</v>
      </c>
      <c r="J4" s="246">
        <f>SUM(J5:J11)</f>
        <v>2963</v>
      </c>
    </row>
    <row r="5" spans="1:10" ht="13.5" customHeight="1" x14ac:dyDescent="0.15">
      <c r="A5" s="71" t="s">
        <v>68</v>
      </c>
      <c r="B5" s="140">
        <f>SUM(B6:B33)</f>
        <v>8527</v>
      </c>
      <c r="C5" s="235">
        <f>SUM(C6:C33)</f>
        <v>22918</v>
      </c>
      <c r="D5" s="235">
        <f>SUM(D6:D33)</f>
        <v>11310</v>
      </c>
      <c r="E5" s="83">
        <f>SUM(E6:E33)</f>
        <v>11608</v>
      </c>
      <c r="F5" s="66" t="s">
        <v>108</v>
      </c>
      <c r="G5" s="77">
        <v>103</v>
      </c>
      <c r="H5" s="236">
        <v>301</v>
      </c>
      <c r="I5" s="236">
        <v>135</v>
      </c>
      <c r="J5" s="79">
        <v>166</v>
      </c>
    </row>
    <row r="6" spans="1:10" ht="13.5" customHeight="1" x14ac:dyDescent="0.15">
      <c r="A6" s="62" t="s">
        <v>69</v>
      </c>
      <c r="B6" s="77">
        <v>143</v>
      </c>
      <c r="C6" s="236">
        <v>339</v>
      </c>
      <c r="D6" s="236">
        <v>149</v>
      </c>
      <c r="E6" s="80">
        <v>190</v>
      </c>
      <c r="F6" s="66" t="s">
        <v>109</v>
      </c>
      <c r="G6" s="77">
        <v>97</v>
      </c>
      <c r="H6" s="236">
        <v>303</v>
      </c>
      <c r="I6" s="236">
        <v>145</v>
      </c>
      <c r="J6" s="79">
        <v>158</v>
      </c>
    </row>
    <row r="7" spans="1:10" ht="13.5" customHeight="1" x14ac:dyDescent="0.15">
      <c r="A7" s="62" t="s">
        <v>70</v>
      </c>
      <c r="B7" s="77">
        <v>129</v>
      </c>
      <c r="C7" s="236">
        <v>330</v>
      </c>
      <c r="D7" s="236">
        <v>154</v>
      </c>
      <c r="E7" s="80">
        <v>176</v>
      </c>
      <c r="F7" s="66" t="s">
        <v>110</v>
      </c>
      <c r="G7" s="77">
        <v>1031</v>
      </c>
      <c r="H7" s="235">
        <v>2549</v>
      </c>
      <c r="I7" s="235">
        <v>1277</v>
      </c>
      <c r="J7" s="82">
        <v>1272</v>
      </c>
    </row>
    <row r="8" spans="1:10" ht="13.5" customHeight="1" x14ac:dyDescent="0.15">
      <c r="A8" s="62" t="s">
        <v>71</v>
      </c>
      <c r="B8" s="77">
        <v>176</v>
      </c>
      <c r="C8" s="236">
        <v>398</v>
      </c>
      <c r="D8" s="236">
        <v>184</v>
      </c>
      <c r="E8" s="80">
        <v>214</v>
      </c>
      <c r="F8" s="66" t="s">
        <v>111</v>
      </c>
      <c r="G8" s="77">
        <v>560</v>
      </c>
      <c r="H8" s="235">
        <v>1460</v>
      </c>
      <c r="I8" s="236">
        <v>764</v>
      </c>
      <c r="J8" s="79">
        <v>696</v>
      </c>
    </row>
    <row r="9" spans="1:10" ht="13.5" customHeight="1" x14ac:dyDescent="0.15">
      <c r="A9" s="62" t="s">
        <v>72</v>
      </c>
      <c r="B9" s="77">
        <v>87</v>
      </c>
      <c r="C9" s="236">
        <v>230</v>
      </c>
      <c r="D9" s="236">
        <v>104</v>
      </c>
      <c r="E9" s="80">
        <v>126</v>
      </c>
      <c r="F9" s="66" t="s">
        <v>112</v>
      </c>
      <c r="G9" s="77">
        <v>57</v>
      </c>
      <c r="H9" s="236">
        <v>181</v>
      </c>
      <c r="I9" s="236">
        <v>90</v>
      </c>
      <c r="J9" s="79">
        <v>91</v>
      </c>
    </row>
    <row r="10" spans="1:10" ht="13.5" customHeight="1" x14ac:dyDescent="0.15">
      <c r="A10" s="62" t="s">
        <v>73</v>
      </c>
      <c r="B10" s="77">
        <v>23</v>
      </c>
      <c r="C10" s="236">
        <v>48</v>
      </c>
      <c r="D10" s="236">
        <v>21</v>
      </c>
      <c r="E10" s="80">
        <v>27</v>
      </c>
      <c r="F10" s="66" t="s">
        <v>113</v>
      </c>
      <c r="G10" s="77">
        <v>199</v>
      </c>
      <c r="H10" s="236">
        <v>590</v>
      </c>
      <c r="I10" s="236">
        <v>288</v>
      </c>
      <c r="J10" s="79">
        <v>302</v>
      </c>
    </row>
    <row r="11" spans="1:10" ht="13.5" customHeight="1" x14ac:dyDescent="0.15">
      <c r="A11" s="62" t="s">
        <v>74</v>
      </c>
      <c r="B11" s="77">
        <v>487</v>
      </c>
      <c r="C11" s="235">
        <v>1178</v>
      </c>
      <c r="D11" s="236">
        <v>545</v>
      </c>
      <c r="E11" s="80">
        <v>633</v>
      </c>
      <c r="F11" s="66" t="s">
        <v>114</v>
      </c>
      <c r="G11" s="77">
        <v>221</v>
      </c>
      <c r="H11" s="236">
        <v>540</v>
      </c>
      <c r="I11" s="236">
        <v>262</v>
      </c>
      <c r="J11" s="79">
        <v>278</v>
      </c>
    </row>
    <row r="12" spans="1:10" ht="13.5" customHeight="1" x14ac:dyDescent="0.15">
      <c r="A12" s="62" t="s">
        <v>75</v>
      </c>
      <c r="B12" s="77">
        <v>233</v>
      </c>
      <c r="C12" s="236">
        <v>565</v>
      </c>
      <c r="D12" s="236">
        <v>284</v>
      </c>
      <c r="E12" s="80">
        <v>281</v>
      </c>
      <c r="F12" s="73" t="s">
        <v>115</v>
      </c>
      <c r="G12" s="140">
        <f>SUM(G13:G19)</f>
        <v>1494</v>
      </c>
      <c r="H12" s="235">
        <f>SUM(H13:H19)</f>
        <v>4330</v>
      </c>
      <c r="I12" s="235">
        <f>SUM(I13:I19)</f>
        <v>2093</v>
      </c>
      <c r="J12" s="82">
        <f>SUM(J13:J19)</f>
        <v>2237</v>
      </c>
    </row>
    <row r="13" spans="1:10" ht="13.5" customHeight="1" x14ac:dyDescent="0.15">
      <c r="A13" s="62" t="s">
        <v>76</v>
      </c>
      <c r="B13" s="77">
        <v>134</v>
      </c>
      <c r="C13" s="236">
        <v>328</v>
      </c>
      <c r="D13" s="236">
        <v>147</v>
      </c>
      <c r="E13" s="80">
        <v>181</v>
      </c>
      <c r="F13" s="66" t="s">
        <v>116</v>
      </c>
      <c r="G13" s="77">
        <v>319</v>
      </c>
      <c r="H13" s="235">
        <v>978</v>
      </c>
      <c r="I13" s="236">
        <v>476</v>
      </c>
      <c r="J13" s="79">
        <v>502</v>
      </c>
    </row>
    <row r="14" spans="1:10" ht="13.5" customHeight="1" x14ac:dyDescent="0.15">
      <c r="A14" s="62" t="s">
        <v>178</v>
      </c>
      <c r="B14" s="77">
        <v>89</v>
      </c>
      <c r="C14" s="236">
        <v>239</v>
      </c>
      <c r="D14" s="236">
        <v>110</v>
      </c>
      <c r="E14" s="80">
        <v>129</v>
      </c>
      <c r="F14" s="66" t="s">
        <v>117</v>
      </c>
      <c r="G14" s="77">
        <v>173</v>
      </c>
      <c r="H14" s="236">
        <v>507</v>
      </c>
      <c r="I14" s="236">
        <v>248</v>
      </c>
      <c r="J14" s="79">
        <v>259</v>
      </c>
    </row>
    <row r="15" spans="1:10" ht="13.5" customHeight="1" x14ac:dyDescent="0.15">
      <c r="A15" s="62" t="s">
        <v>77</v>
      </c>
      <c r="B15" s="77">
        <v>36</v>
      </c>
      <c r="C15" s="236">
        <v>94</v>
      </c>
      <c r="D15" s="236">
        <v>49</v>
      </c>
      <c r="E15" s="80">
        <v>45</v>
      </c>
      <c r="F15" s="66" t="s">
        <v>118</v>
      </c>
      <c r="G15" s="77">
        <v>134</v>
      </c>
      <c r="H15" s="236">
        <v>438</v>
      </c>
      <c r="I15" s="236">
        <v>211</v>
      </c>
      <c r="J15" s="79">
        <v>227</v>
      </c>
    </row>
    <row r="16" spans="1:10" ht="13.5" customHeight="1" x14ac:dyDescent="0.15">
      <c r="A16" s="62" t="s">
        <v>78</v>
      </c>
      <c r="B16" s="77">
        <v>198</v>
      </c>
      <c r="C16" s="236">
        <v>475</v>
      </c>
      <c r="D16" s="236">
        <v>224</v>
      </c>
      <c r="E16" s="80">
        <v>251</v>
      </c>
      <c r="F16" s="66" t="s">
        <v>119</v>
      </c>
      <c r="G16" s="77">
        <v>93</v>
      </c>
      <c r="H16" s="236">
        <v>303</v>
      </c>
      <c r="I16" s="236">
        <v>141</v>
      </c>
      <c r="J16" s="79">
        <v>162</v>
      </c>
    </row>
    <row r="17" spans="1:10" ht="13.5" customHeight="1" x14ac:dyDescent="0.15">
      <c r="A17" s="62" t="s">
        <v>79</v>
      </c>
      <c r="B17" s="77">
        <v>151</v>
      </c>
      <c r="C17" s="236">
        <v>326</v>
      </c>
      <c r="D17" s="236">
        <v>168</v>
      </c>
      <c r="E17" s="80">
        <v>158</v>
      </c>
      <c r="F17" s="66" t="s">
        <v>120</v>
      </c>
      <c r="G17" s="77">
        <v>159</v>
      </c>
      <c r="H17" s="236">
        <v>460</v>
      </c>
      <c r="I17" s="236">
        <v>210</v>
      </c>
      <c r="J17" s="79">
        <v>250</v>
      </c>
    </row>
    <row r="18" spans="1:10" ht="13.5" customHeight="1" x14ac:dyDescent="0.15">
      <c r="A18" s="62" t="s">
        <v>80</v>
      </c>
      <c r="B18" s="77">
        <v>251</v>
      </c>
      <c r="C18" s="236">
        <v>554</v>
      </c>
      <c r="D18" s="236">
        <v>250</v>
      </c>
      <c r="E18" s="80">
        <v>304</v>
      </c>
      <c r="F18" s="66" t="s">
        <v>121</v>
      </c>
      <c r="G18" s="77">
        <v>570</v>
      </c>
      <c r="H18" s="235">
        <v>1542</v>
      </c>
      <c r="I18" s="236">
        <v>750</v>
      </c>
      <c r="J18" s="79">
        <v>792</v>
      </c>
    </row>
    <row r="19" spans="1:10" ht="13.5" customHeight="1" x14ac:dyDescent="0.15">
      <c r="A19" s="62" t="s">
        <v>81</v>
      </c>
      <c r="B19" s="77">
        <v>166</v>
      </c>
      <c r="C19" s="236">
        <v>413</v>
      </c>
      <c r="D19" s="236">
        <v>201</v>
      </c>
      <c r="E19" s="80">
        <v>212</v>
      </c>
      <c r="F19" s="66" t="s">
        <v>122</v>
      </c>
      <c r="G19" s="77">
        <v>46</v>
      </c>
      <c r="H19" s="236">
        <v>102</v>
      </c>
      <c r="I19" s="236">
        <v>57</v>
      </c>
      <c r="J19" s="79">
        <v>45</v>
      </c>
    </row>
    <row r="20" spans="1:10" ht="13.5" customHeight="1" x14ac:dyDescent="0.15">
      <c r="A20" s="62" t="s">
        <v>82</v>
      </c>
      <c r="B20" s="77">
        <v>561</v>
      </c>
      <c r="C20" s="235">
        <v>2176</v>
      </c>
      <c r="D20" s="235">
        <v>1519</v>
      </c>
      <c r="E20" s="80">
        <v>657</v>
      </c>
      <c r="F20" s="73" t="s">
        <v>123</v>
      </c>
      <c r="G20" s="140">
        <f>SUM(G21:G26)</f>
        <v>1189</v>
      </c>
      <c r="H20" s="235">
        <f>SUM(H21:H26)</f>
        <v>3426</v>
      </c>
      <c r="I20" s="235">
        <f>SUM(I21:I26)</f>
        <v>1643</v>
      </c>
      <c r="J20" s="82">
        <f>SUM(J21:J26)</f>
        <v>1783</v>
      </c>
    </row>
    <row r="21" spans="1:10" ht="13.5" customHeight="1" x14ac:dyDescent="0.15">
      <c r="A21" s="62" t="s">
        <v>83</v>
      </c>
      <c r="B21" s="77">
        <v>19</v>
      </c>
      <c r="C21" s="236">
        <v>79</v>
      </c>
      <c r="D21" s="236">
        <v>41</v>
      </c>
      <c r="E21" s="80">
        <v>38</v>
      </c>
      <c r="F21" s="66" t="s">
        <v>124</v>
      </c>
      <c r="G21" s="77">
        <v>177</v>
      </c>
      <c r="H21" s="236">
        <v>560</v>
      </c>
      <c r="I21" s="236">
        <v>276</v>
      </c>
      <c r="J21" s="79">
        <v>284</v>
      </c>
    </row>
    <row r="22" spans="1:10" ht="13.5" customHeight="1" x14ac:dyDescent="0.15">
      <c r="A22" s="63" t="s">
        <v>179</v>
      </c>
      <c r="B22" s="77">
        <v>126</v>
      </c>
      <c r="C22" s="236">
        <v>239</v>
      </c>
      <c r="D22" s="236">
        <v>110</v>
      </c>
      <c r="E22" s="80">
        <v>129</v>
      </c>
      <c r="F22" s="66" t="s">
        <v>125</v>
      </c>
      <c r="G22" s="77">
        <v>110</v>
      </c>
      <c r="H22" s="236">
        <v>401</v>
      </c>
      <c r="I22" s="236">
        <v>198</v>
      </c>
      <c r="J22" s="79">
        <v>203</v>
      </c>
    </row>
    <row r="23" spans="1:10" ht="13.5" customHeight="1" x14ac:dyDescent="0.15">
      <c r="A23" s="62" t="s">
        <v>84</v>
      </c>
      <c r="B23" s="77">
        <v>298</v>
      </c>
      <c r="C23" s="236">
        <v>823</v>
      </c>
      <c r="D23" s="236">
        <v>403</v>
      </c>
      <c r="E23" s="80">
        <v>420</v>
      </c>
      <c r="F23" s="66" t="s">
        <v>126</v>
      </c>
      <c r="G23" s="77">
        <v>122</v>
      </c>
      <c r="H23" s="236">
        <v>391</v>
      </c>
      <c r="I23" s="236">
        <v>188</v>
      </c>
      <c r="J23" s="79">
        <v>203</v>
      </c>
    </row>
    <row r="24" spans="1:10" ht="13.5" customHeight="1" x14ac:dyDescent="0.15">
      <c r="A24" s="62" t="s">
        <v>85</v>
      </c>
      <c r="B24" s="77">
        <v>660</v>
      </c>
      <c r="C24" s="235">
        <v>1780</v>
      </c>
      <c r="D24" s="236">
        <v>843</v>
      </c>
      <c r="E24" s="80">
        <v>937</v>
      </c>
      <c r="F24" s="66" t="s">
        <v>127</v>
      </c>
      <c r="G24" s="77">
        <v>250</v>
      </c>
      <c r="H24" s="236">
        <v>799</v>
      </c>
      <c r="I24" s="236">
        <v>393</v>
      </c>
      <c r="J24" s="79">
        <v>406</v>
      </c>
    </row>
    <row r="25" spans="1:10" ht="13.5" customHeight="1" x14ac:dyDescent="0.15">
      <c r="A25" s="62" t="s">
        <v>86</v>
      </c>
      <c r="B25" s="77">
        <v>265</v>
      </c>
      <c r="C25" s="236">
        <v>719</v>
      </c>
      <c r="D25" s="236">
        <v>317</v>
      </c>
      <c r="E25" s="80">
        <v>402</v>
      </c>
      <c r="F25" s="66" t="s">
        <v>128</v>
      </c>
      <c r="G25" s="77">
        <v>222</v>
      </c>
      <c r="H25" s="236">
        <v>526</v>
      </c>
      <c r="I25" s="236">
        <v>240</v>
      </c>
      <c r="J25" s="79">
        <v>286</v>
      </c>
    </row>
    <row r="26" spans="1:10" ht="13.5" customHeight="1" x14ac:dyDescent="0.15">
      <c r="A26" s="62" t="s">
        <v>87</v>
      </c>
      <c r="B26" s="77">
        <v>448</v>
      </c>
      <c r="C26" s="235">
        <v>1166</v>
      </c>
      <c r="D26" s="236">
        <v>547</v>
      </c>
      <c r="E26" s="80">
        <v>619</v>
      </c>
      <c r="F26" s="66" t="s">
        <v>129</v>
      </c>
      <c r="G26" s="77">
        <v>308</v>
      </c>
      <c r="H26" s="236">
        <v>749</v>
      </c>
      <c r="I26" s="236">
        <v>348</v>
      </c>
      <c r="J26" s="79">
        <v>401</v>
      </c>
    </row>
    <row r="27" spans="1:10" ht="13.5" customHeight="1" x14ac:dyDescent="0.15">
      <c r="A27" s="62" t="s">
        <v>88</v>
      </c>
      <c r="B27" s="77">
        <v>808</v>
      </c>
      <c r="C27" s="235">
        <v>2052</v>
      </c>
      <c r="D27" s="235">
        <v>950</v>
      </c>
      <c r="E27" s="83">
        <v>1102</v>
      </c>
      <c r="F27" s="73" t="s">
        <v>130</v>
      </c>
      <c r="G27" s="140">
        <f>SUM(G28:G33)</f>
        <v>1614</v>
      </c>
      <c r="H27" s="235">
        <f>SUM(H28:H33)</f>
        <v>4940</v>
      </c>
      <c r="I27" s="235">
        <f>SUM(I28:I33)</f>
        <v>2383</v>
      </c>
      <c r="J27" s="82">
        <f>SUM(J28:J33)</f>
        <v>2557</v>
      </c>
    </row>
    <row r="28" spans="1:10" ht="13.5" customHeight="1" x14ac:dyDescent="0.15">
      <c r="A28" s="62" t="s">
        <v>89</v>
      </c>
      <c r="B28" s="77">
        <v>632</v>
      </c>
      <c r="C28" s="235">
        <v>1618</v>
      </c>
      <c r="D28" s="236">
        <v>765</v>
      </c>
      <c r="E28" s="80">
        <v>853</v>
      </c>
      <c r="F28" s="67" t="s">
        <v>131</v>
      </c>
      <c r="G28" s="77">
        <v>549</v>
      </c>
      <c r="H28" s="235">
        <v>1763</v>
      </c>
      <c r="I28" s="236">
        <v>831</v>
      </c>
      <c r="J28" s="82">
        <v>932</v>
      </c>
    </row>
    <row r="29" spans="1:10" ht="13.5" customHeight="1" x14ac:dyDescent="0.15">
      <c r="A29" s="62" t="s">
        <v>90</v>
      </c>
      <c r="B29" s="77">
        <v>529</v>
      </c>
      <c r="C29" s="235">
        <v>1354</v>
      </c>
      <c r="D29" s="236">
        <v>648</v>
      </c>
      <c r="E29" s="80">
        <v>706</v>
      </c>
      <c r="F29" s="67" t="s">
        <v>132</v>
      </c>
      <c r="G29" s="77">
        <v>515</v>
      </c>
      <c r="H29" s="235">
        <v>1531</v>
      </c>
      <c r="I29" s="236">
        <v>745</v>
      </c>
      <c r="J29" s="79">
        <v>786</v>
      </c>
    </row>
    <row r="30" spans="1:10" ht="13.5" customHeight="1" x14ac:dyDescent="0.15">
      <c r="A30" s="62" t="s">
        <v>91</v>
      </c>
      <c r="B30" s="77">
        <v>442</v>
      </c>
      <c r="C30" s="235">
        <v>1221</v>
      </c>
      <c r="D30" s="236">
        <v>594</v>
      </c>
      <c r="E30" s="80">
        <v>627</v>
      </c>
      <c r="F30" s="67" t="s">
        <v>133</v>
      </c>
      <c r="G30" s="77">
        <v>245</v>
      </c>
      <c r="H30" s="236">
        <v>672</v>
      </c>
      <c r="I30" s="236">
        <v>341</v>
      </c>
      <c r="J30" s="79">
        <v>331</v>
      </c>
    </row>
    <row r="31" spans="1:10" ht="13.5" customHeight="1" x14ac:dyDescent="0.15">
      <c r="A31" s="62" t="s">
        <v>92</v>
      </c>
      <c r="B31" s="77">
        <v>649</v>
      </c>
      <c r="C31" s="235">
        <v>1767</v>
      </c>
      <c r="D31" s="236">
        <v>856</v>
      </c>
      <c r="E31" s="80">
        <v>911</v>
      </c>
      <c r="F31" s="67" t="s">
        <v>134</v>
      </c>
      <c r="G31" s="77">
        <v>119</v>
      </c>
      <c r="H31" s="236">
        <v>408</v>
      </c>
      <c r="I31" s="236">
        <v>203</v>
      </c>
      <c r="J31" s="79">
        <v>205</v>
      </c>
    </row>
    <row r="32" spans="1:10" ht="13.5" customHeight="1" x14ac:dyDescent="0.15">
      <c r="A32" s="62" t="s">
        <v>93</v>
      </c>
      <c r="B32" s="77">
        <v>517</v>
      </c>
      <c r="C32" s="235">
        <v>1407</v>
      </c>
      <c r="D32" s="236">
        <v>687</v>
      </c>
      <c r="E32" s="80">
        <v>720</v>
      </c>
      <c r="F32" s="67" t="s">
        <v>135</v>
      </c>
      <c r="G32" s="77">
        <v>110</v>
      </c>
      <c r="H32" s="236">
        <v>394</v>
      </c>
      <c r="I32" s="236">
        <v>170</v>
      </c>
      <c r="J32" s="79">
        <v>224</v>
      </c>
    </row>
    <row r="33" spans="1:10" ht="13.5" customHeight="1" x14ac:dyDescent="0.15">
      <c r="A33" s="62" t="s">
        <v>94</v>
      </c>
      <c r="B33" s="77">
        <v>270</v>
      </c>
      <c r="C33" s="235">
        <v>1000</v>
      </c>
      <c r="D33" s="236">
        <v>440</v>
      </c>
      <c r="E33" s="80">
        <v>560</v>
      </c>
      <c r="F33" s="67" t="s">
        <v>136</v>
      </c>
      <c r="G33" s="77">
        <v>76</v>
      </c>
      <c r="H33" s="236">
        <v>172</v>
      </c>
      <c r="I33" s="236">
        <v>93</v>
      </c>
      <c r="J33" s="79">
        <v>79</v>
      </c>
    </row>
    <row r="34" spans="1:10" ht="13.5" customHeight="1" x14ac:dyDescent="0.15">
      <c r="A34" s="74" t="s">
        <v>95</v>
      </c>
      <c r="B34" s="140">
        <f>SUM(B35:B46)</f>
        <v>2671</v>
      </c>
      <c r="C34" s="235">
        <f>SUM(C35:C46)</f>
        <v>7277</v>
      </c>
      <c r="D34" s="235">
        <f>SUM(D35:D46)</f>
        <v>3476</v>
      </c>
      <c r="E34" s="83">
        <f>SUM(E35:E46)</f>
        <v>3801</v>
      </c>
      <c r="F34" s="73" t="s">
        <v>137</v>
      </c>
      <c r="G34" s="77">
        <f>SUM(G35:G37)</f>
        <v>684</v>
      </c>
      <c r="H34" s="236">
        <f>SUM(H35:H37)</f>
        <v>1910</v>
      </c>
      <c r="I34" s="236">
        <f>SUM(I35:I37)</f>
        <v>924</v>
      </c>
      <c r="J34" s="79">
        <f>SUM(J35:J37)</f>
        <v>986</v>
      </c>
    </row>
    <row r="35" spans="1:10" ht="13.5" customHeight="1" x14ac:dyDescent="0.15">
      <c r="A35" s="62" t="s">
        <v>96</v>
      </c>
      <c r="B35" s="77">
        <v>46</v>
      </c>
      <c r="C35" s="236">
        <v>122</v>
      </c>
      <c r="D35" s="236">
        <v>63</v>
      </c>
      <c r="E35" s="80">
        <v>59</v>
      </c>
      <c r="F35" s="66" t="s">
        <v>138</v>
      </c>
      <c r="G35" s="77">
        <v>157</v>
      </c>
      <c r="H35" s="236">
        <v>416</v>
      </c>
      <c r="I35" s="236">
        <v>200</v>
      </c>
      <c r="J35" s="79">
        <v>216</v>
      </c>
    </row>
    <row r="36" spans="1:10" ht="13.5" customHeight="1" x14ac:dyDescent="0.15">
      <c r="A36" s="62" t="s">
        <v>97</v>
      </c>
      <c r="B36" s="77">
        <v>245</v>
      </c>
      <c r="C36" s="236">
        <v>693</v>
      </c>
      <c r="D36" s="236">
        <v>337</v>
      </c>
      <c r="E36" s="80">
        <v>356</v>
      </c>
      <c r="F36" s="66" t="s">
        <v>139</v>
      </c>
      <c r="G36" s="77">
        <v>403</v>
      </c>
      <c r="H36" s="235">
        <v>1123</v>
      </c>
      <c r="I36" s="236">
        <v>546</v>
      </c>
      <c r="J36" s="79">
        <v>577</v>
      </c>
    </row>
    <row r="37" spans="1:10" ht="13.5" customHeight="1" x14ac:dyDescent="0.15">
      <c r="A37" s="62" t="s">
        <v>98</v>
      </c>
      <c r="B37" s="77">
        <v>82</v>
      </c>
      <c r="C37" s="236">
        <v>254</v>
      </c>
      <c r="D37" s="236">
        <v>129</v>
      </c>
      <c r="E37" s="80">
        <v>125</v>
      </c>
      <c r="F37" s="68" t="s">
        <v>140</v>
      </c>
      <c r="G37" s="84">
        <v>124</v>
      </c>
      <c r="H37" s="237">
        <v>371</v>
      </c>
      <c r="I37" s="237">
        <v>178</v>
      </c>
      <c r="J37" s="86">
        <v>193</v>
      </c>
    </row>
    <row r="38" spans="1:10" ht="13.5" customHeight="1" x14ac:dyDescent="0.15">
      <c r="A38" s="62" t="s">
        <v>99</v>
      </c>
      <c r="B38" s="77">
        <v>132</v>
      </c>
      <c r="C38" s="236">
        <v>363</v>
      </c>
      <c r="D38" s="236">
        <v>184</v>
      </c>
      <c r="E38" s="79">
        <v>179</v>
      </c>
      <c r="F38" s="75"/>
      <c r="G38" s="76"/>
      <c r="H38" s="76"/>
      <c r="I38" s="76"/>
      <c r="J38" s="208" t="s">
        <v>189</v>
      </c>
    </row>
    <row r="39" spans="1:10" ht="13.5" customHeight="1" x14ac:dyDescent="0.15">
      <c r="A39" s="62" t="s">
        <v>100</v>
      </c>
      <c r="B39" s="77">
        <v>136</v>
      </c>
      <c r="C39" s="236">
        <v>431</v>
      </c>
      <c r="D39" s="236">
        <v>207</v>
      </c>
      <c r="E39" s="79">
        <v>224</v>
      </c>
      <c r="F39" s="36"/>
      <c r="G39" s="36"/>
      <c r="H39" s="36"/>
      <c r="I39" s="36"/>
      <c r="J39" s="36"/>
    </row>
    <row r="40" spans="1:10" ht="13.5" customHeight="1" x14ac:dyDescent="0.15">
      <c r="A40" s="62" t="s">
        <v>101</v>
      </c>
      <c r="B40" s="77">
        <v>133</v>
      </c>
      <c r="C40" s="236">
        <v>413</v>
      </c>
      <c r="D40" s="236">
        <v>205</v>
      </c>
      <c r="E40" s="79">
        <v>208</v>
      </c>
    </row>
    <row r="41" spans="1:10" ht="13.5" customHeight="1" x14ac:dyDescent="0.15">
      <c r="A41" s="62" t="s">
        <v>102</v>
      </c>
      <c r="B41" s="77">
        <v>418</v>
      </c>
      <c r="C41" s="235">
        <v>1036</v>
      </c>
      <c r="D41" s="236">
        <v>502</v>
      </c>
      <c r="E41" s="79">
        <v>534</v>
      </c>
    </row>
    <row r="42" spans="1:10" ht="13.5" customHeight="1" x14ac:dyDescent="0.15">
      <c r="A42" s="62" t="s">
        <v>103</v>
      </c>
      <c r="B42" s="77">
        <v>146</v>
      </c>
      <c r="C42" s="236">
        <v>456</v>
      </c>
      <c r="D42" s="236">
        <v>228</v>
      </c>
      <c r="E42" s="79">
        <v>228</v>
      </c>
    </row>
    <row r="43" spans="1:10" ht="13.5" customHeight="1" x14ac:dyDescent="0.15">
      <c r="A43" s="62" t="s">
        <v>104</v>
      </c>
      <c r="B43" s="77">
        <v>552</v>
      </c>
      <c r="C43" s="235">
        <v>1411</v>
      </c>
      <c r="D43" s="236">
        <v>660</v>
      </c>
      <c r="E43" s="79">
        <v>751</v>
      </c>
    </row>
    <row r="44" spans="1:10" ht="13.5" customHeight="1" x14ac:dyDescent="0.15">
      <c r="A44" s="62" t="s">
        <v>105</v>
      </c>
      <c r="B44" s="77">
        <v>500</v>
      </c>
      <c r="C44" s="235">
        <v>1287</v>
      </c>
      <c r="D44" s="236">
        <v>585</v>
      </c>
      <c r="E44" s="79">
        <v>702</v>
      </c>
    </row>
    <row r="45" spans="1:10" ht="13.5" customHeight="1" x14ac:dyDescent="0.15">
      <c r="A45" s="62" t="s">
        <v>106</v>
      </c>
      <c r="B45" s="77">
        <v>76</v>
      </c>
      <c r="C45" s="236">
        <v>221</v>
      </c>
      <c r="D45" s="236">
        <v>104</v>
      </c>
      <c r="E45" s="79">
        <v>117</v>
      </c>
    </row>
    <row r="46" spans="1:10" ht="13.5" customHeight="1" x14ac:dyDescent="0.15">
      <c r="A46" s="64" t="s">
        <v>180</v>
      </c>
      <c r="B46" s="84">
        <v>205</v>
      </c>
      <c r="C46" s="237">
        <v>590</v>
      </c>
      <c r="D46" s="237">
        <v>272</v>
      </c>
      <c r="E46" s="86">
        <v>318</v>
      </c>
    </row>
  </sheetData>
  <phoneticPr fontId="4"/>
  <pageMargins left="0.78740157480314965" right="0.39370078740157483" top="0.98425196850393704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12国調(1)</vt:lpstr>
      <vt:lpstr>12(2)</vt:lpstr>
      <vt:lpstr>12(3)</vt:lpstr>
      <vt:lpstr>12(4)</vt:lpstr>
      <vt:lpstr>12(5)</vt:lpstr>
      <vt:lpstr>12(6)</vt:lpstr>
      <vt:lpstr>12(7)</vt:lpstr>
      <vt:lpstr>12(8)</vt:lpstr>
      <vt:lpstr>12(9)</vt:lpstr>
      <vt:lpstr>12(10)</vt:lpstr>
      <vt:lpstr>12(11)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金井　隆政</cp:lastModifiedBy>
  <cp:lastPrinted>2020-03-03T08:04:25Z</cp:lastPrinted>
  <dcterms:created xsi:type="dcterms:W3CDTF">2004-05-20T01:34:42Z</dcterms:created>
  <dcterms:modified xsi:type="dcterms:W3CDTF">2020-03-09T07:47:17Z</dcterms:modified>
</cp:coreProperties>
</file>