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-sifl-s-01\市民課\02_市民係\2026年度\30市民40住民登録\60_統計\須坂市の人口【３年】\202606\"/>
    </mc:Choice>
  </mc:AlternateContent>
  <xr:revisionPtr revIDLastSave="0" documentId="13_ncr:1_{45CE0712-8504-4F3F-9E71-70BF65256C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印刷フォーム" sheetId="1" r:id="rId1"/>
    <sheet name="年齢別一覧表" sheetId="2" r:id="rId2"/>
  </sheets>
  <definedNames>
    <definedName name="_xlnm.Print_Area" localSheetId="0">印刷フォーム!$B$1:$Y$52</definedName>
    <definedName name="_xlnm.Print_Titles" localSheetId="1">年齢別一覧表!$1:$1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7" i="2" l="1"/>
  <c r="E726" i="2"/>
  <c r="E724" i="2"/>
  <c r="E723" i="2"/>
  <c r="E722" i="2"/>
  <c r="N722" i="2"/>
  <c r="N723" i="2"/>
  <c r="N724" i="2"/>
  <c r="N725" i="2"/>
  <c r="N726" i="2"/>
  <c r="N727" i="2"/>
  <c r="C722" i="2"/>
  <c r="D722" i="2"/>
  <c r="F722" i="2"/>
  <c r="G722" i="2"/>
  <c r="H722" i="2"/>
  <c r="I722" i="2"/>
  <c r="J722" i="2"/>
  <c r="K722" i="2"/>
  <c r="L722" i="2"/>
  <c r="C723" i="2"/>
  <c r="D723" i="2"/>
  <c r="F723" i="2"/>
  <c r="G723" i="2"/>
  <c r="H723" i="2"/>
  <c r="I723" i="2"/>
  <c r="J723" i="2"/>
  <c r="K723" i="2"/>
  <c r="L723" i="2"/>
  <c r="C724" i="2"/>
  <c r="D724" i="2"/>
  <c r="F724" i="2"/>
  <c r="G724" i="2"/>
  <c r="H724" i="2"/>
  <c r="I724" i="2"/>
  <c r="J724" i="2"/>
  <c r="K724" i="2"/>
  <c r="L724" i="2"/>
  <c r="C725" i="2"/>
  <c r="D725" i="2"/>
  <c r="E725" i="2"/>
  <c r="F725" i="2"/>
  <c r="G725" i="2"/>
  <c r="H725" i="2"/>
  <c r="I725" i="2"/>
  <c r="J725" i="2"/>
  <c r="K725" i="2"/>
  <c r="L725" i="2"/>
  <c r="C726" i="2"/>
  <c r="D726" i="2"/>
  <c r="F726" i="2"/>
  <c r="G726" i="2"/>
  <c r="H726" i="2"/>
  <c r="I726" i="2"/>
  <c r="J726" i="2"/>
  <c r="K726" i="2"/>
  <c r="L726" i="2"/>
  <c r="C727" i="2"/>
  <c r="D727" i="2"/>
  <c r="F727" i="2"/>
  <c r="G727" i="2"/>
  <c r="H727" i="2"/>
  <c r="I727" i="2"/>
  <c r="J727" i="2"/>
  <c r="K727" i="2"/>
  <c r="L727" i="2"/>
  <c r="M723" i="2"/>
  <c r="M727" i="2"/>
  <c r="M726" i="2"/>
  <c r="M725" i="2"/>
  <c r="M724" i="2"/>
  <c r="M722" i="2"/>
  <c r="S1" i="1"/>
  <c r="A3" i="1"/>
  <c r="A11" i="2"/>
  <c r="A17" i="2" s="1"/>
  <c r="A23" i="2" s="1"/>
  <c r="A29" i="2" s="1"/>
  <c r="A35" i="2" s="1"/>
  <c r="A41" i="2" s="1"/>
  <c r="A47" i="2" s="1"/>
  <c r="A53" i="2" s="1"/>
  <c r="A59" i="2" s="1"/>
  <c r="A65" i="2" s="1"/>
  <c r="A71" i="2" s="1"/>
  <c r="A77" i="2" s="1"/>
  <c r="A83" i="2" s="1"/>
  <c r="A89" i="2" s="1"/>
  <c r="A95" i="2" s="1"/>
  <c r="A101" i="2" s="1"/>
  <c r="A107" i="2" s="1"/>
  <c r="A113" i="2" s="1"/>
  <c r="A119" i="2" s="1"/>
  <c r="A125" i="2" s="1"/>
  <c r="A131" i="2" s="1"/>
  <c r="A137" i="2" s="1"/>
  <c r="A143" i="2" s="1"/>
  <c r="A149" i="2" s="1"/>
  <c r="A155" i="2" s="1"/>
  <c r="A161" i="2" s="1"/>
  <c r="A167" i="2" s="1"/>
  <c r="A173" i="2" s="1"/>
  <c r="A179" i="2" s="1"/>
  <c r="A185" i="2" s="1"/>
  <c r="A191" i="2" s="1"/>
  <c r="A197" i="2" s="1"/>
  <c r="A203" i="2" s="1"/>
  <c r="A209" i="2" s="1"/>
  <c r="A215" i="2" s="1"/>
  <c r="A221" i="2" s="1"/>
  <c r="A227" i="2" s="1"/>
  <c r="A233" i="2" s="1"/>
  <c r="A239" i="2" s="1"/>
  <c r="A245" i="2" s="1"/>
  <c r="A251" i="2" s="1"/>
  <c r="A257" i="2" s="1"/>
  <c r="A263" i="2" s="1"/>
  <c r="A269" i="2" s="1"/>
  <c r="A275" i="2" s="1"/>
  <c r="A281" i="2" s="1"/>
  <c r="A287" i="2" s="1"/>
  <c r="A293" i="2" s="1"/>
  <c r="A299" i="2" s="1"/>
  <c r="A305" i="2" s="1"/>
  <c r="A311" i="2" s="1"/>
  <c r="A317" i="2" s="1"/>
  <c r="A323" i="2" s="1"/>
  <c r="A329" i="2" s="1"/>
  <c r="A335" i="2" s="1"/>
  <c r="A341" i="2" s="1"/>
  <c r="A347" i="2" s="1"/>
  <c r="A353" i="2" s="1"/>
  <c r="A359" i="2" s="1"/>
  <c r="A365" i="2" s="1"/>
  <c r="A371" i="2" s="1"/>
  <c r="A377" i="2" s="1"/>
  <c r="A383" i="2" s="1"/>
  <c r="A389" i="2" s="1"/>
  <c r="A395" i="2" s="1"/>
  <c r="A401" i="2" s="1"/>
  <c r="A407" i="2" s="1"/>
  <c r="A413" i="2" s="1"/>
  <c r="A419" i="2" s="1"/>
  <c r="A425" i="2" s="1"/>
  <c r="A431" i="2" s="1"/>
  <c r="A437" i="2" s="1"/>
  <c r="A443" i="2" s="1"/>
  <c r="A449" i="2" s="1"/>
  <c r="A455" i="2" s="1"/>
  <c r="A461" i="2" s="1"/>
  <c r="A467" i="2" s="1"/>
  <c r="A473" i="2" s="1"/>
  <c r="A479" i="2" s="1"/>
  <c r="A485" i="2" s="1"/>
  <c r="A491" i="2" s="1"/>
  <c r="A497" i="2" s="1"/>
  <c r="A503" i="2" s="1"/>
  <c r="A509" i="2" s="1"/>
  <c r="A515" i="2" s="1"/>
  <c r="A521" i="2" s="1"/>
  <c r="A527" i="2" s="1"/>
  <c r="A533" i="2" s="1"/>
  <c r="A539" i="2" s="1"/>
  <c r="A545" i="2" s="1"/>
  <c r="A551" i="2" s="1"/>
  <c r="A557" i="2" s="1"/>
  <c r="A563" i="2" s="1"/>
  <c r="A569" i="2" s="1"/>
  <c r="A575" i="2" s="1"/>
  <c r="A581" i="2" s="1"/>
  <c r="A587" i="2" s="1"/>
  <c r="A593" i="2" s="1"/>
  <c r="A599" i="2" s="1"/>
  <c r="A605" i="2" s="1"/>
  <c r="A611" i="2" s="1"/>
  <c r="A617" i="2" s="1"/>
  <c r="A623" i="2" s="1"/>
  <c r="A629" i="2" s="1"/>
  <c r="A635" i="2" s="1"/>
  <c r="A641" i="2" s="1"/>
  <c r="A647" i="2" s="1"/>
  <c r="A653" i="2" s="1"/>
  <c r="A659" i="2" s="1"/>
  <c r="A665" i="2" s="1"/>
  <c r="A671" i="2" s="1"/>
  <c r="A677" i="2" s="1"/>
  <c r="A683" i="2" s="1"/>
  <c r="A689" i="2" s="1"/>
  <c r="A695" i="2" s="1"/>
  <c r="A701" i="2" s="1"/>
  <c r="A707" i="2" s="1"/>
  <c r="A713" i="2" s="1"/>
  <c r="A719" i="2" s="1"/>
  <c r="A8" i="2"/>
  <c r="A14" i="2" s="1"/>
  <c r="A20" i="2" s="1"/>
  <c r="A26" i="2" s="1"/>
  <c r="A32" i="2" s="1"/>
  <c r="A38" i="2" s="1"/>
  <c r="A44" i="2" s="1"/>
  <c r="A50" i="2" s="1"/>
  <c r="A56" i="2" s="1"/>
  <c r="A62" i="2" s="1"/>
  <c r="A68" i="2" s="1"/>
  <c r="A74" i="2" s="1"/>
  <c r="A80" i="2" s="1"/>
  <c r="A86" i="2" s="1"/>
  <c r="A92" i="2" s="1"/>
  <c r="A98" i="2" s="1"/>
  <c r="A104" i="2" s="1"/>
  <c r="A110" i="2" s="1"/>
  <c r="A116" i="2" s="1"/>
  <c r="A122" i="2" s="1"/>
  <c r="A128" i="2" s="1"/>
  <c r="A134" i="2" s="1"/>
  <c r="A140" i="2" s="1"/>
  <c r="A146" i="2" s="1"/>
  <c r="A152" i="2" s="1"/>
  <c r="A158" i="2" s="1"/>
  <c r="A164" i="2" s="1"/>
  <c r="A170" i="2" s="1"/>
  <c r="A176" i="2" s="1"/>
  <c r="A182" i="2" s="1"/>
  <c r="A188" i="2" s="1"/>
  <c r="A194" i="2" s="1"/>
  <c r="A200" i="2" s="1"/>
  <c r="A206" i="2" s="1"/>
  <c r="A212" i="2" s="1"/>
  <c r="A218" i="2" s="1"/>
  <c r="A224" i="2" s="1"/>
  <c r="A230" i="2" s="1"/>
  <c r="A236" i="2" s="1"/>
  <c r="A242" i="2" s="1"/>
  <c r="A248" i="2" s="1"/>
  <c r="A254" i="2" s="1"/>
  <c r="A260" i="2" s="1"/>
  <c r="A266" i="2" s="1"/>
  <c r="A272" i="2" s="1"/>
  <c r="A278" i="2" s="1"/>
  <c r="A284" i="2" s="1"/>
  <c r="A290" i="2" s="1"/>
  <c r="A296" i="2" s="1"/>
  <c r="A302" i="2" s="1"/>
  <c r="A308" i="2" s="1"/>
  <c r="A314" i="2" s="1"/>
  <c r="A320" i="2" s="1"/>
  <c r="A326" i="2" s="1"/>
  <c r="A332" i="2" s="1"/>
  <c r="A338" i="2" s="1"/>
  <c r="A344" i="2" s="1"/>
  <c r="A350" i="2" s="1"/>
  <c r="A356" i="2" s="1"/>
  <c r="A362" i="2" s="1"/>
  <c r="A368" i="2" s="1"/>
  <c r="A374" i="2" s="1"/>
  <c r="A380" i="2" s="1"/>
  <c r="A386" i="2" s="1"/>
  <c r="A392" i="2" s="1"/>
  <c r="A398" i="2" s="1"/>
  <c r="A404" i="2" s="1"/>
  <c r="A410" i="2" s="1"/>
  <c r="A416" i="2" s="1"/>
  <c r="A422" i="2" s="1"/>
  <c r="A428" i="2" s="1"/>
  <c r="A434" i="2" s="1"/>
  <c r="A440" i="2" s="1"/>
  <c r="A446" i="2" s="1"/>
  <c r="A452" i="2" s="1"/>
  <c r="A458" i="2" s="1"/>
  <c r="A464" i="2" s="1"/>
  <c r="A470" i="2" s="1"/>
  <c r="A476" i="2" s="1"/>
  <c r="A482" i="2" s="1"/>
  <c r="A488" i="2" s="1"/>
  <c r="A494" i="2" s="1"/>
  <c r="A500" i="2" s="1"/>
  <c r="A506" i="2" s="1"/>
  <c r="A512" i="2" s="1"/>
  <c r="A518" i="2" s="1"/>
  <c r="A524" i="2" s="1"/>
  <c r="A530" i="2" s="1"/>
  <c r="A536" i="2" s="1"/>
  <c r="A542" i="2" s="1"/>
  <c r="A548" i="2" s="1"/>
  <c r="A554" i="2" s="1"/>
  <c r="A560" i="2" s="1"/>
  <c r="A566" i="2" s="1"/>
  <c r="A572" i="2" s="1"/>
  <c r="A578" i="2" s="1"/>
  <c r="A584" i="2" s="1"/>
  <c r="A590" i="2" s="1"/>
  <c r="A596" i="2" s="1"/>
  <c r="A602" i="2" s="1"/>
  <c r="A608" i="2" s="1"/>
  <c r="A614" i="2" s="1"/>
  <c r="A620" i="2" s="1"/>
  <c r="A626" i="2" s="1"/>
  <c r="A632" i="2" s="1"/>
  <c r="A638" i="2" s="1"/>
  <c r="A644" i="2" s="1"/>
  <c r="A650" i="2" s="1"/>
  <c r="A656" i="2" s="1"/>
  <c r="A662" i="2" s="1"/>
  <c r="A668" i="2" s="1"/>
  <c r="A674" i="2" s="1"/>
  <c r="A680" i="2" s="1"/>
  <c r="A686" i="2" s="1"/>
  <c r="A692" i="2" s="1"/>
  <c r="A698" i="2" s="1"/>
  <c r="A704" i="2" s="1"/>
  <c r="A710" i="2" s="1"/>
  <c r="A716" i="2" s="1"/>
  <c r="O13" i="1" l="1"/>
  <c r="F23" i="1"/>
  <c r="C19" i="1"/>
  <c r="L8" i="1"/>
  <c r="F41" i="1"/>
  <c r="N23" i="1"/>
  <c r="K49" i="1"/>
  <c r="S38" i="1"/>
  <c r="F32" i="1"/>
  <c r="G43" i="1"/>
  <c r="G6" i="1"/>
  <c r="O6" i="1"/>
  <c r="C20" i="1"/>
  <c r="L34" i="1"/>
  <c r="D49" i="1"/>
  <c r="S22" i="1"/>
  <c r="C36" i="1"/>
  <c r="O37" i="1"/>
  <c r="C28" i="1"/>
  <c r="S28" i="1"/>
  <c r="W28" i="1"/>
  <c r="T4" i="1"/>
  <c r="N42" i="1"/>
  <c r="C37" i="1"/>
  <c r="W7" i="1"/>
  <c r="T8" i="1"/>
  <c r="N49" i="1"/>
  <c r="D50" i="1"/>
  <c r="D13" i="1"/>
  <c r="G40" i="1"/>
  <c r="W16" i="1"/>
  <c r="N12" i="1"/>
  <c r="O11" i="1"/>
  <c r="K41" i="1"/>
  <c r="L48" i="1"/>
  <c r="V26" i="1"/>
  <c r="V4" i="1"/>
  <c r="G50" i="1"/>
  <c r="V38" i="1"/>
  <c r="S36" i="1"/>
  <c r="L19" i="1"/>
  <c r="D17" i="1"/>
  <c r="L26" i="1"/>
  <c r="C40" i="1"/>
  <c r="G22" i="1"/>
  <c r="O47" i="1"/>
  <c r="L16" i="1"/>
  <c r="O7" i="1"/>
  <c r="C46" i="1"/>
  <c r="W29" i="1"/>
  <c r="O43" i="1"/>
  <c r="V10" i="1"/>
  <c r="V12" i="1"/>
  <c r="N13" i="1"/>
  <c r="G10" i="1"/>
  <c r="D10" i="1"/>
  <c r="S46" i="1"/>
  <c r="K12" i="1"/>
  <c r="L35" i="1"/>
  <c r="K23" i="1"/>
  <c r="N30" i="1"/>
  <c r="L46" i="1"/>
  <c r="C42" i="1"/>
  <c r="N32" i="1"/>
  <c r="D11" i="1"/>
  <c r="W13" i="1"/>
  <c r="O28" i="1"/>
  <c r="C47" i="1"/>
  <c r="N24" i="1"/>
  <c r="D14" i="1"/>
  <c r="K13" i="1"/>
  <c r="K50" i="1"/>
  <c r="W43" i="1"/>
  <c r="F35" i="1"/>
  <c r="N26" i="1"/>
  <c r="V35" i="1"/>
  <c r="K38" i="1"/>
  <c r="W6" i="1"/>
  <c r="T29" i="1"/>
  <c r="F28" i="1"/>
  <c r="L23" i="1"/>
  <c r="L47" i="1"/>
  <c r="C7" i="1"/>
  <c r="F10" i="1"/>
  <c r="W11" i="1"/>
  <c r="D42" i="1"/>
  <c r="C31" i="1"/>
  <c r="C34" i="1"/>
  <c r="C13" i="1"/>
  <c r="V28" i="1"/>
  <c r="W47" i="1"/>
  <c r="G29" i="1"/>
  <c r="L44" i="1"/>
  <c r="K16" i="1"/>
  <c r="D43" i="1"/>
  <c r="F48" i="1"/>
  <c r="T11" i="1"/>
  <c r="F46" i="1"/>
  <c r="T25" i="1"/>
  <c r="L25" i="1"/>
  <c r="W12" i="1"/>
  <c r="K20" i="1"/>
  <c r="K28" i="1"/>
  <c r="G41" i="1"/>
  <c r="F18" i="1"/>
  <c r="N6" i="1"/>
  <c r="O5" i="1"/>
  <c r="T18" i="1"/>
  <c r="T47" i="1"/>
  <c r="T30" i="1"/>
  <c r="O14" i="1"/>
  <c r="V48" i="1"/>
  <c r="C26" i="1"/>
  <c r="T10" i="1"/>
  <c r="D47" i="1"/>
  <c r="V43" i="1"/>
  <c r="K24" i="1"/>
  <c r="K18" i="1"/>
  <c r="N14" i="1"/>
  <c r="V25" i="1"/>
  <c r="O17" i="1"/>
  <c r="C43" i="1"/>
  <c r="T17" i="1"/>
  <c r="F13" i="1"/>
  <c r="V19" i="1"/>
  <c r="G36" i="1"/>
  <c r="W49" i="1"/>
  <c r="G7" i="1"/>
  <c r="D24" i="1"/>
  <c r="W26" i="1"/>
  <c r="V23" i="1"/>
  <c r="N10" i="1"/>
  <c r="N37" i="1"/>
  <c r="S7" i="1"/>
  <c r="C25" i="1"/>
  <c r="N38" i="1"/>
  <c r="K32" i="1"/>
  <c r="T7" i="1"/>
  <c r="V31" i="1"/>
  <c r="C16" i="1"/>
  <c r="D46" i="1"/>
  <c r="V40" i="1"/>
  <c r="S13" i="1"/>
  <c r="W40" i="1"/>
  <c r="K7" i="1"/>
  <c r="C22" i="1"/>
  <c r="T50" i="1"/>
  <c r="O41" i="1"/>
  <c r="W10" i="1"/>
  <c r="L30" i="1"/>
  <c r="N48" i="1"/>
  <c r="W36" i="1"/>
  <c r="F22" i="1"/>
  <c r="V42" i="1"/>
  <c r="D19" i="1"/>
  <c r="K17" i="1"/>
  <c r="G44" i="1"/>
  <c r="W8" i="1"/>
  <c r="F24" i="1"/>
  <c r="W50" i="1"/>
  <c r="F7" i="1"/>
  <c r="O12" i="1"/>
  <c r="G30" i="1"/>
  <c r="S12" i="1"/>
  <c r="W14" i="1"/>
  <c r="K5" i="1"/>
  <c r="W42" i="1"/>
  <c r="K46" i="1"/>
  <c r="F50" i="1"/>
  <c r="V17" i="1"/>
  <c r="K4" i="1"/>
  <c r="S5" i="1"/>
  <c r="K6" i="1"/>
  <c r="N46" i="1"/>
  <c r="T41" i="1"/>
  <c r="S44" i="1"/>
  <c r="G32" i="1"/>
  <c r="V49" i="1"/>
  <c r="K22" i="1"/>
  <c r="K35" i="1"/>
  <c r="O49" i="1"/>
  <c r="G11" i="1"/>
  <c r="F8" i="1"/>
  <c r="S50" i="1"/>
  <c r="V8" i="1"/>
  <c r="C38" i="1"/>
  <c r="N18" i="1"/>
  <c r="L49" i="1"/>
  <c r="V30" i="1"/>
  <c r="W24" i="1"/>
  <c r="L40" i="1"/>
  <c r="K19" i="1"/>
  <c r="L32" i="1"/>
  <c r="N35" i="1"/>
  <c r="V18" i="1"/>
  <c r="K8" i="1"/>
  <c r="G26" i="1"/>
  <c r="C24" i="1"/>
  <c r="D34" i="1"/>
  <c r="L24" i="1"/>
  <c r="N29" i="1"/>
  <c r="F11" i="1"/>
  <c r="W44" i="1"/>
  <c r="T14" i="1"/>
  <c r="L4" i="1"/>
  <c r="F31" i="1"/>
  <c r="F30" i="1"/>
  <c r="N7" i="1"/>
  <c r="W5" i="1"/>
  <c r="O31" i="1"/>
  <c r="F6" i="1"/>
  <c r="G8" i="1"/>
  <c r="K40" i="1"/>
  <c r="T36" i="1"/>
  <c r="C35" i="1"/>
  <c r="F40" i="1"/>
  <c r="O29" i="1"/>
  <c r="D23" i="1"/>
  <c r="D37" i="1"/>
  <c r="D22" i="1"/>
  <c r="W32" i="1"/>
  <c r="O42" i="1"/>
  <c r="V41" i="1"/>
  <c r="C44" i="1"/>
  <c r="C30" i="1"/>
  <c r="G42" i="1"/>
  <c r="T24" i="1"/>
  <c r="S47" i="1"/>
  <c r="G23" i="1"/>
  <c r="D35" i="1"/>
  <c r="D4" i="1"/>
  <c r="V16" i="1"/>
  <c r="D29" i="1"/>
  <c r="V11" i="1"/>
  <c r="D32" i="1"/>
  <c r="F42" i="1"/>
  <c r="T49" i="1"/>
  <c r="G49" i="1"/>
  <c r="N43" i="1"/>
  <c r="G13" i="1"/>
  <c r="T37" i="1"/>
  <c r="F47" i="1"/>
  <c r="G34" i="1"/>
  <c r="L31" i="1"/>
  <c r="T31" i="1"/>
  <c r="G48" i="1"/>
  <c r="W34" i="1"/>
  <c r="G28" i="1"/>
  <c r="V13" i="1"/>
  <c r="L7" i="1"/>
  <c r="S48" i="1"/>
  <c r="N34" i="1"/>
  <c r="N5" i="1"/>
  <c r="T23" i="1"/>
  <c r="O38" i="1"/>
  <c r="O48" i="1"/>
  <c r="S4" i="1"/>
  <c r="T38" i="1"/>
  <c r="W23" i="1"/>
  <c r="K43" i="1"/>
  <c r="L43" i="1"/>
  <c r="S14" i="1"/>
  <c r="N22" i="1"/>
  <c r="V46" i="1"/>
  <c r="G38" i="1"/>
  <c r="G25" i="1"/>
  <c r="D31" i="1"/>
  <c r="S30" i="1"/>
  <c r="S34" i="1"/>
  <c r="L17" i="1"/>
  <c r="W17" i="1"/>
  <c r="D20" i="1"/>
  <c r="D41" i="1"/>
  <c r="D40" i="1"/>
  <c r="W30" i="1"/>
  <c r="W20" i="1"/>
  <c r="S35" i="1"/>
  <c r="D38" i="1"/>
  <c r="W25" i="1"/>
  <c r="S41" i="1"/>
  <c r="F19" i="1"/>
  <c r="L22" i="1"/>
  <c r="K34" i="1"/>
  <c r="V29" i="1"/>
  <c r="G4" i="1"/>
  <c r="S8" i="1"/>
  <c r="N25" i="1"/>
  <c r="L14" i="1"/>
  <c r="V20" i="1"/>
  <c r="C50" i="1"/>
  <c r="V47" i="1"/>
  <c r="S32" i="1"/>
  <c r="W22" i="1"/>
  <c r="S25" i="1"/>
  <c r="G35" i="1"/>
  <c r="G14" i="1"/>
  <c r="N40" i="1"/>
  <c r="C5" i="1"/>
  <c r="D30" i="1"/>
  <c r="W31" i="1"/>
  <c r="V34" i="1"/>
  <c r="K26" i="1"/>
  <c r="O34" i="1"/>
  <c r="L37" i="1"/>
  <c r="W18" i="1"/>
  <c r="D36" i="1"/>
  <c r="D25" i="1"/>
  <c r="L6" i="1"/>
  <c r="W41" i="1"/>
  <c r="K30" i="1"/>
  <c r="N41" i="1"/>
  <c r="G18" i="1"/>
  <c r="W37" i="1"/>
  <c r="T35" i="1"/>
  <c r="O36" i="1"/>
  <c r="F43" i="1"/>
  <c r="C49" i="1"/>
  <c r="N31" i="1"/>
  <c r="S43" i="1"/>
  <c r="N44" i="1"/>
  <c r="N16" i="1"/>
  <c r="O40" i="1"/>
  <c r="C10" i="1"/>
  <c r="L13" i="1"/>
  <c r="O46" i="1"/>
  <c r="K14" i="1"/>
  <c r="V37" i="1"/>
  <c r="G16" i="1"/>
  <c r="T32" i="1"/>
  <c r="O35" i="1"/>
  <c r="F26" i="1"/>
  <c r="L38" i="1"/>
  <c r="D26" i="1"/>
  <c r="T16" i="1"/>
  <c r="L36" i="1"/>
  <c r="D12" i="1"/>
  <c r="O30" i="1"/>
  <c r="D6" i="1"/>
  <c r="T6" i="1"/>
  <c r="O10" i="1"/>
  <c r="V5" i="1"/>
  <c r="T46" i="1"/>
  <c r="T28" i="1"/>
  <c r="F16" i="1"/>
  <c r="O8" i="1"/>
  <c r="D7" i="1"/>
  <c r="K47" i="1"/>
  <c r="D28" i="1"/>
  <c r="G19" i="1"/>
  <c r="W46" i="1"/>
  <c r="S11" i="1"/>
  <c r="T20" i="1"/>
  <c r="T43" i="1"/>
  <c r="S19" i="1"/>
  <c r="D18" i="1"/>
  <c r="O4" i="1"/>
  <c r="O20" i="1"/>
  <c r="N47" i="1"/>
  <c r="L12" i="1"/>
  <c r="T12" i="1"/>
  <c r="L5" i="1"/>
  <c r="T26" i="1"/>
  <c r="C18" i="1"/>
  <c r="G20" i="1"/>
  <c r="T13" i="1"/>
  <c r="L18" i="1"/>
  <c r="S17" i="1"/>
  <c r="C12" i="1"/>
  <c r="C4" i="1"/>
  <c r="V14" i="1"/>
  <c r="O22" i="1"/>
  <c r="F44" i="1"/>
  <c r="S37" i="1"/>
  <c r="F36" i="1"/>
  <c r="K37" i="1"/>
  <c r="L29" i="1"/>
  <c r="L41" i="1"/>
  <c r="S6" i="1"/>
  <c r="F5" i="1"/>
  <c r="W35" i="1"/>
  <c r="V36" i="1"/>
  <c r="O19" i="1"/>
  <c r="G47" i="1"/>
  <c r="S31" i="1"/>
  <c r="C23" i="1"/>
  <c r="K29" i="1"/>
  <c r="F49" i="1"/>
  <c r="F34" i="1"/>
  <c r="K11" i="1"/>
  <c r="F12" i="1"/>
  <c r="S40" i="1"/>
  <c r="C8" i="1"/>
  <c r="S20" i="1"/>
  <c r="F38" i="1"/>
  <c r="C6" i="1"/>
  <c r="S24" i="1"/>
  <c r="T34" i="1"/>
  <c r="G31" i="1"/>
  <c r="F14" i="1"/>
  <c r="S23" i="1"/>
  <c r="V24" i="1"/>
  <c r="N19" i="1"/>
  <c r="W4" i="1"/>
  <c r="N36" i="1"/>
  <c r="V7" i="1"/>
  <c r="G37" i="1"/>
  <c r="N50" i="1"/>
  <c r="F17" i="1"/>
  <c r="F29" i="1"/>
  <c r="S18" i="1"/>
  <c r="K31" i="1"/>
  <c r="C32" i="1"/>
  <c r="K44" i="1"/>
  <c r="W38" i="1"/>
  <c r="O32" i="1"/>
  <c r="S10" i="1"/>
  <c r="K42" i="1"/>
  <c r="O26" i="1"/>
  <c r="O25" i="1"/>
  <c r="K36" i="1"/>
  <c r="S42" i="1"/>
  <c r="W48" i="1"/>
  <c r="F25" i="1"/>
  <c r="L28" i="1"/>
  <c r="L11" i="1"/>
  <c r="C14" i="1"/>
  <c r="O50" i="1"/>
  <c r="L10" i="1"/>
  <c r="D44" i="1"/>
  <c r="S16" i="1"/>
  <c r="V22" i="1"/>
  <c r="O23" i="1"/>
  <c r="T44" i="1"/>
  <c r="G24" i="1"/>
  <c r="K48" i="1"/>
  <c r="S26" i="1"/>
  <c r="G46" i="1"/>
  <c r="N8" i="1"/>
  <c r="O44" i="1"/>
  <c r="N11" i="1"/>
  <c r="C11" i="1"/>
  <c r="W19" i="1"/>
  <c r="F20" i="1"/>
  <c r="K10" i="1"/>
  <c r="D16" i="1"/>
  <c r="N17" i="1"/>
  <c r="T42" i="1"/>
  <c r="C29" i="1"/>
  <c r="N28" i="1"/>
  <c r="N4" i="1"/>
  <c r="S49" i="1"/>
  <c r="F4" i="1"/>
  <c r="C41" i="1"/>
  <c r="C48" i="1"/>
  <c r="L42" i="1"/>
  <c r="G5" i="1"/>
  <c r="D48" i="1"/>
  <c r="T19" i="1"/>
  <c r="S29" i="1"/>
  <c r="O18" i="1"/>
  <c r="T48" i="1"/>
  <c r="G17" i="1"/>
  <c r="T22" i="1"/>
  <c r="K25" i="1"/>
  <c r="V32" i="1"/>
  <c r="D8" i="1"/>
  <c r="V50" i="1"/>
  <c r="T5" i="1"/>
  <c r="F37" i="1"/>
  <c r="L50" i="1"/>
  <c r="L20" i="1"/>
  <c r="T40" i="1"/>
  <c r="V6" i="1"/>
  <c r="V44" i="1"/>
  <c r="N20" i="1"/>
  <c r="D5" i="1"/>
  <c r="G12" i="1"/>
  <c r="C17" i="1"/>
  <c r="O16" i="1"/>
  <c r="O24" i="1"/>
  <c r="O21" i="1" l="1"/>
  <c r="E17" i="1"/>
  <c r="P20" i="1"/>
  <c r="X44" i="1"/>
  <c r="X6" i="1"/>
  <c r="T45" i="1"/>
  <c r="H37" i="1"/>
  <c r="X50" i="1"/>
  <c r="Y50" i="1" s="1"/>
  <c r="X32" i="1"/>
  <c r="M25" i="1"/>
  <c r="T27" i="1"/>
  <c r="U29" i="1"/>
  <c r="E48" i="1"/>
  <c r="E41" i="1"/>
  <c r="F9" i="1"/>
  <c r="H4" i="1"/>
  <c r="U49" i="1"/>
  <c r="P4" i="1"/>
  <c r="N9" i="1"/>
  <c r="P28" i="1"/>
  <c r="N33" i="1"/>
  <c r="E29" i="1"/>
  <c r="P17" i="1"/>
  <c r="D21" i="1"/>
  <c r="M10" i="1"/>
  <c r="K15" i="1"/>
  <c r="H20" i="1"/>
  <c r="E11" i="1"/>
  <c r="P11" i="1"/>
  <c r="P8" i="1"/>
  <c r="G51" i="1"/>
  <c r="U26" i="1"/>
  <c r="M48" i="1"/>
  <c r="V27" i="1"/>
  <c r="X22" i="1"/>
  <c r="S21" i="1"/>
  <c r="U16" i="1"/>
  <c r="L15" i="1"/>
  <c r="E14" i="1"/>
  <c r="L33" i="1"/>
  <c r="H25" i="1"/>
  <c r="U42" i="1"/>
  <c r="M36" i="1"/>
  <c r="M42" i="1"/>
  <c r="S15" i="1"/>
  <c r="U10" i="1"/>
  <c r="M44" i="1"/>
  <c r="E32" i="1"/>
  <c r="M31" i="1"/>
  <c r="U18" i="1"/>
  <c r="H29" i="1"/>
  <c r="I29" i="1" s="1"/>
  <c r="H17" i="1"/>
  <c r="P50" i="1"/>
  <c r="X7" i="1"/>
  <c r="Y7" i="1" s="1"/>
  <c r="P36" i="1"/>
  <c r="Q36" i="1" s="1"/>
  <c r="W9" i="1"/>
  <c r="P19" i="1"/>
  <c r="X24" i="1"/>
  <c r="U23" i="1"/>
  <c r="H14" i="1"/>
  <c r="I14" i="1" s="1"/>
  <c r="T39" i="1"/>
  <c r="U24" i="1"/>
  <c r="E6" i="1"/>
  <c r="H38" i="1"/>
  <c r="U20" i="1"/>
  <c r="E8" i="1"/>
  <c r="U40" i="1"/>
  <c r="S45" i="1"/>
  <c r="H12" i="1"/>
  <c r="M11" i="1"/>
  <c r="H34" i="1"/>
  <c r="F39" i="1"/>
  <c r="H49" i="1"/>
  <c r="M29" i="1"/>
  <c r="E23" i="1"/>
  <c r="U31" i="1"/>
  <c r="X36" i="1"/>
  <c r="H5" i="1"/>
  <c r="U6" i="1"/>
  <c r="M37" i="1"/>
  <c r="H36" i="1"/>
  <c r="U37" i="1"/>
  <c r="H44" i="1"/>
  <c r="O27" i="1"/>
  <c r="X14" i="1"/>
  <c r="C9" i="1"/>
  <c r="E4" i="1"/>
  <c r="E12" i="1"/>
  <c r="U17" i="1"/>
  <c r="E18" i="1"/>
  <c r="P47" i="1"/>
  <c r="O9" i="1"/>
  <c r="U19" i="1"/>
  <c r="U11" i="1"/>
  <c r="W51" i="1"/>
  <c r="D33" i="1"/>
  <c r="M47" i="1"/>
  <c r="F21" i="1"/>
  <c r="H16" i="1"/>
  <c r="T33" i="1"/>
  <c r="T51" i="1"/>
  <c r="X5" i="1"/>
  <c r="Y5" i="1" s="1"/>
  <c r="O15" i="1"/>
  <c r="T21" i="1"/>
  <c r="H26" i="1"/>
  <c r="G21" i="1"/>
  <c r="X37" i="1"/>
  <c r="M14" i="1"/>
  <c r="O51" i="1"/>
  <c r="E10" i="1"/>
  <c r="C15" i="1"/>
  <c r="O45" i="1"/>
  <c r="N21" i="1"/>
  <c r="P16" i="1"/>
  <c r="P44" i="1"/>
  <c r="Q44" i="1" s="1"/>
  <c r="U43" i="1"/>
  <c r="P31" i="1"/>
  <c r="Q31" i="1" s="1"/>
  <c r="E49" i="1"/>
  <c r="H43" i="1"/>
  <c r="P41" i="1"/>
  <c r="Q41" i="1" s="1"/>
  <c r="M30" i="1"/>
  <c r="O39" i="1"/>
  <c r="M26" i="1"/>
  <c r="V39" i="1"/>
  <c r="X34" i="1"/>
  <c r="E5" i="1"/>
  <c r="N45" i="1"/>
  <c r="P40" i="1"/>
  <c r="U25" i="1"/>
  <c r="W27" i="1"/>
  <c r="U32" i="1"/>
  <c r="X47" i="1"/>
  <c r="Y47" i="1" s="1"/>
  <c r="E50" i="1"/>
  <c r="X20" i="1"/>
  <c r="Y20" i="1" s="1"/>
  <c r="P25" i="1"/>
  <c r="Q25" i="1" s="1"/>
  <c r="U8" i="1"/>
  <c r="G9" i="1"/>
  <c r="W52" i="1"/>
  <c r="X29" i="1"/>
  <c r="M34" i="1"/>
  <c r="M39" i="1" s="1"/>
  <c r="K39" i="1"/>
  <c r="L27" i="1"/>
  <c r="H19" i="1"/>
  <c r="U41" i="1"/>
  <c r="U35" i="1"/>
  <c r="D45" i="1"/>
  <c r="S39" i="1"/>
  <c r="U34" i="1"/>
  <c r="U30" i="1"/>
  <c r="X46" i="1"/>
  <c r="V51" i="1"/>
  <c r="N27" i="1"/>
  <c r="P22" i="1"/>
  <c r="U14" i="1"/>
  <c r="M43" i="1"/>
  <c r="S9" i="1"/>
  <c r="U4" i="1"/>
  <c r="P5" i="1"/>
  <c r="P34" i="1"/>
  <c r="N39" i="1"/>
  <c r="U48" i="1"/>
  <c r="X13" i="1"/>
  <c r="Y13" i="1" s="1"/>
  <c r="G33" i="1"/>
  <c r="W39" i="1"/>
  <c r="G39" i="1"/>
  <c r="H47" i="1"/>
  <c r="P43" i="1"/>
  <c r="Q43" i="1" s="1"/>
  <c r="H42" i="1"/>
  <c r="I42" i="1" s="1"/>
  <c r="X11" i="1"/>
  <c r="V21" i="1"/>
  <c r="X16" i="1"/>
  <c r="D9" i="1"/>
  <c r="U47" i="1"/>
  <c r="E30" i="1"/>
  <c r="E44" i="1"/>
  <c r="X41" i="1"/>
  <c r="D27" i="1"/>
  <c r="F45" i="1"/>
  <c r="H40" i="1"/>
  <c r="E35" i="1"/>
  <c r="M40" i="1"/>
  <c r="K45" i="1"/>
  <c r="H6" i="1"/>
  <c r="I6" i="1" s="1"/>
  <c r="P7" i="1"/>
  <c r="H30" i="1"/>
  <c r="H31" i="1"/>
  <c r="I31" i="1" s="1"/>
  <c r="L9" i="1"/>
  <c r="H11" i="1"/>
  <c r="I11" i="1" s="1"/>
  <c r="P29" i="1"/>
  <c r="D39" i="1"/>
  <c r="E24" i="1"/>
  <c r="M8" i="1"/>
  <c r="X18" i="1"/>
  <c r="P35" i="1"/>
  <c r="Q35" i="1" s="1"/>
  <c r="M19" i="1"/>
  <c r="L45" i="1"/>
  <c r="X30" i="1"/>
  <c r="Y30" i="1" s="1"/>
  <c r="P18" i="1"/>
  <c r="E38" i="1"/>
  <c r="X8" i="1"/>
  <c r="Y8" i="1" s="1"/>
  <c r="U50" i="1"/>
  <c r="H8" i="1"/>
  <c r="M35" i="1"/>
  <c r="M22" i="1"/>
  <c r="M27" i="1" s="1"/>
  <c r="K27" i="1"/>
  <c r="X49" i="1"/>
  <c r="Y49" i="1" s="1"/>
  <c r="U44" i="1"/>
  <c r="N51" i="1"/>
  <c r="P46" i="1"/>
  <c r="M6" i="1"/>
  <c r="U5" i="1"/>
  <c r="K9" i="1"/>
  <c r="M4" i="1"/>
  <c r="X17" i="1"/>
  <c r="Y17" i="1" s="1"/>
  <c r="H50" i="1"/>
  <c r="M46" i="1"/>
  <c r="M51" i="1" s="1"/>
  <c r="K51" i="1"/>
  <c r="M5" i="1"/>
  <c r="U12" i="1"/>
  <c r="H7" i="1"/>
  <c r="H24" i="1"/>
  <c r="I24" i="1" s="1"/>
  <c r="M17" i="1"/>
  <c r="X42" i="1"/>
  <c r="H22" i="1"/>
  <c r="F27" i="1"/>
  <c r="P48" i="1"/>
  <c r="Q48" i="1" s="1"/>
  <c r="W15" i="1"/>
  <c r="C27" i="1"/>
  <c r="E22" i="1"/>
  <c r="M7" i="1"/>
  <c r="W45" i="1"/>
  <c r="U13" i="1"/>
  <c r="X40" i="1"/>
  <c r="V45" i="1"/>
  <c r="D51" i="1"/>
  <c r="E16" i="1"/>
  <c r="C21" i="1"/>
  <c r="X31" i="1"/>
  <c r="Y31" i="1" s="1"/>
  <c r="M32" i="1"/>
  <c r="P38" i="1"/>
  <c r="Q38" i="1" s="1"/>
  <c r="E25" i="1"/>
  <c r="U7" i="1"/>
  <c r="P37" i="1"/>
  <c r="P10" i="1"/>
  <c r="N15" i="1"/>
  <c r="X23" i="1"/>
  <c r="Y23" i="1" s="1"/>
  <c r="X19" i="1"/>
  <c r="Y19" i="1" s="1"/>
  <c r="H13" i="1"/>
  <c r="E43" i="1"/>
  <c r="X25" i="1"/>
  <c r="Y25" i="1" s="1"/>
  <c r="P14" i="1"/>
  <c r="M18" i="1"/>
  <c r="M24" i="1"/>
  <c r="X43" i="1"/>
  <c r="Y43" i="1" s="1"/>
  <c r="T15" i="1"/>
  <c r="E26" i="1"/>
  <c r="X48" i="1"/>
  <c r="Y48" i="1" s="1"/>
  <c r="P6" i="1"/>
  <c r="Q6" i="1" s="1"/>
  <c r="H18" i="1"/>
  <c r="K33" i="1"/>
  <c r="M28" i="1"/>
  <c r="M20" i="1"/>
  <c r="H46" i="1"/>
  <c r="F51" i="1"/>
  <c r="H48" i="1"/>
  <c r="I48" i="1" s="1"/>
  <c r="K21" i="1"/>
  <c r="M16" i="1"/>
  <c r="V33" i="1"/>
  <c r="X28" i="1"/>
  <c r="E13" i="1"/>
  <c r="C39" i="1"/>
  <c r="E34" i="1"/>
  <c r="E31" i="1"/>
  <c r="H10" i="1"/>
  <c r="F15" i="1"/>
  <c r="E7" i="1"/>
  <c r="H28" i="1"/>
  <c r="F33" i="1"/>
  <c r="M38" i="1"/>
  <c r="X35" i="1"/>
  <c r="Y35" i="1" s="1"/>
  <c r="P26" i="1"/>
  <c r="Q26" i="1" s="1"/>
  <c r="H35" i="1"/>
  <c r="I35" i="1" s="1"/>
  <c r="M50" i="1"/>
  <c r="M13" i="1"/>
  <c r="P24" i="1"/>
  <c r="Q24" i="1" s="1"/>
  <c r="E47" i="1"/>
  <c r="O33" i="1"/>
  <c r="P32" i="1"/>
  <c r="Q32" i="1" s="1"/>
  <c r="E42" i="1"/>
  <c r="L51" i="1"/>
  <c r="P30" i="1"/>
  <c r="Q30" i="1" s="1"/>
  <c r="M23" i="1"/>
  <c r="M12" i="1"/>
  <c r="S51" i="1"/>
  <c r="U46" i="1"/>
  <c r="U51" i="1" s="1"/>
  <c r="D15" i="1"/>
  <c r="G15" i="1"/>
  <c r="P13" i="1"/>
  <c r="X12" i="1"/>
  <c r="Y12" i="1" s="1"/>
  <c r="V15" i="1"/>
  <c r="X10" i="1"/>
  <c r="E46" i="1"/>
  <c r="E51" i="1" s="1"/>
  <c r="C51" i="1"/>
  <c r="L21" i="1"/>
  <c r="G27" i="1"/>
  <c r="C45" i="1"/>
  <c r="E40" i="1"/>
  <c r="E45" i="1" s="1"/>
  <c r="U36" i="1"/>
  <c r="X38" i="1"/>
  <c r="V9" i="1"/>
  <c r="X4" i="1"/>
  <c r="X26" i="1"/>
  <c r="Y26" i="1" s="1"/>
  <c r="M41" i="1"/>
  <c r="P12" i="1"/>
  <c r="Q12" i="1" s="1"/>
  <c r="W21" i="1"/>
  <c r="G45" i="1"/>
  <c r="P49" i="1"/>
  <c r="E37" i="1"/>
  <c r="P42" i="1"/>
  <c r="Q42" i="1" s="1"/>
  <c r="T9" i="1"/>
  <c r="W33" i="1"/>
  <c r="U28" i="1"/>
  <c r="S33" i="1"/>
  <c r="C33" i="1"/>
  <c r="E28" i="1"/>
  <c r="E36" i="1"/>
  <c r="U22" i="1"/>
  <c r="U27" i="1" s="1"/>
  <c r="S27" i="1"/>
  <c r="L39" i="1"/>
  <c r="E20" i="1"/>
  <c r="H32" i="1"/>
  <c r="U38" i="1"/>
  <c r="M49" i="1"/>
  <c r="P23" i="1"/>
  <c r="Q23" i="1" s="1"/>
  <c r="H41" i="1"/>
  <c r="I41" i="1" s="1"/>
  <c r="E19" i="1"/>
  <c r="H23" i="1"/>
  <c r="I23" i="1" s="1"/>
  <c r="Q8" i="1" l="1"/>
  <c r="Q49" i="1"/>
  <c r="X9" i="1"/>
  <c r="Y4" i="1"/>
  <c r="V52" i="1"/>
  <c r="Y28" i="1"/>
  <c r="X33" i="1"/>
  <c r="H51" i="1"/>
  <c r="I46" i="1"/>
  <c r="Q14" i="1"/>
  <c r="X45" i="1"/>
  <c r="Y40" i="1"/>
  <c r="I50" i="1"/>
  <c r="Q46" i="1"/>
  <c r="Q51" i="1" s="1"/>
  <c r="P51" i="1"/>
  <c r="I30" i="1"/>
  <c r="I40" i="1"/>
  <c r="H45" i="1"/>
  <c r="I19" i="1"/>
  <c r="X39" i="1"/>
  <c r="Y34" i="1"/>
  <c r="I43" i="1"/>
  <c r="Y37" i="1"/>
  <c r="I44" i="1"/>
  <c r="Y36" i="1"/>
  <c r="I34" i="1"/>
  <c r="H39" i="1"/>
  <c r="Q50" i="1"/>
  <c r="I25" i="1"/>
  <c r="X27" i="1"/>
  <c r="Y22" i="1"/>
  <c r="Q11" i="1"/>
  <c r="Q17" i="1"/>
  <c r="Y6" i="1"/>
  <c r="P21" i="1"/>
  <c r="Q16" i="1"/>
  <c r="Q21" i="1" s="1"/>
  <c r="I5" i="1"/>
  <c r="T52" i="1"/>
  <c r="U33" i="1"/>
  <c r="Q13" i="1"/>
  <c r="I10" i="1"/>
  <c r="H15" i="1"/>
  <c r="P15" i="1"/>
  <c r="Q10" i="1"/>
  <c r="Q15" i="1" s="1"/>
  <c r="I7" i="1"/>
  <c r="I8" i="1"/>
  <c r="Q7" i="1"/>
  <c r="I47" i="1"/>
  <c r="U39" i="1"/>
  <c r="I38" i="1"/>
  <c r="Y24" i="1"/>
  <c r="I17" i="1"/>
  <c r="U15" i="1"/>
  <c r="H9" i="1"/>
  <c r="X52" i="1" s="1"/>
  <c r="I4" i="1"/>
  <c r="Y44" i="1"/>
  <c r="Y46" i="1"/>
  <c r="Y51" i="1" s="1"/>
  <c r="X51" i="1"/>
  <c r="Q4" i="1"/>
  <c r="P9" i="1"/>
  <c r="Y38" i="1"/>
  <c r="M21" i="1"/>
  <c r="M33" i="1"/>
  <c r="Q37" i="1"/>
  <c r="M9" i="1"/>
  <c r="Q29" i="1"/>
  <c r="X21" i="1"/>
  <c r="Y16" i="1"/>
  <c r="Y21" i="1" s="1"/>
  <c r="Q34" i="1"/>
  <c r="Q39" i="1" s="1"/>
  <c r="P39" i="1"/>
  <c r="Q22" i="1"/>
  <c r="Q27" i="1" s="1"/>
  <c r="P27" i="1"/>
  <c r="I26" i="1"/>
  <c r="I16" i="1"/>
  <c r="H21" i="1"/>
  <c r="E9" i="1"/>
  <c r="I36" i="1"/>
  <c r="I12" i="1"/>
  <c r="Q19" i="1"/>
  <c r="I20" i="1"/>
  <c r="Y32" i="1"/>
  <c r="Q20" i="1"/>
  <c r="Q18" i="1"/>
  <c r="E39" i="1"/>
  <c r="I13" i="1"/>
  <c r="E21" i="1"/>
  <c r="I22" i="1"/>
  <c r="H27" i="1"/>
  <c r="Y41" i="1"/>
  <c r="Q5" i="1"/>
  <c r="P45" i="1"/>
  <c r="Q40" i="1"/>
  <c r="Q45" i="1" s="1"/>
  <c r="E15" i="1"/>
  <c r="S52" i="1"/>
  <c r="Q28" i="1"/>
  <c r="P33" i="1"/>
  <c r="I32" i="1"/>
  <c r="E33" i="1"/>
  <c r="X15" i="1"/>
  <c r="Y10" i="1"/>
  <c r="H33" i="1"/>
  <c r="I28" i="1"/>
  <c r="I33" i="1" s="1"/>
  <c r="I18" i="1"/>
  <c r="E27" i="1"/>
  <c r="Y42" i="1"/>
  <c r="Y18" i="1"/>
  <c r="M45" i="1"/>
  <c r="Y11" i="1"/>
  <c r="U9" i="1"/>
  <c r="Y29" i="1"/>
  <c r="Q47" i="1"/>
  <c r="Y14" i="1"/>
  <c r="I49" i="1"/>
  <c r="U45" i="1"/>
  <c r="U21" i="1"/>
  <c r="M15" i="1"/>
  <c r="I37" i="1"/>
  <c r="Y45" i="1" l="1"/>
  <c r="I15" i="1"/>
  <c r="I45" i="1"/>
  <c r="Y33" i="1"/>
  <c r="U52" i="1"/>
  <c r="Y9" i="1"/>
  <c r="Q33" i="1"/>
  <c r="Q9" i="1"/>
  <c r="Y15" i="1"/>
  <c r="I27" i="1"/>
  <c r="Y39" i="1"/>
  <c r="I51" i="1"/>
  <c r="I21" i="1"/>
  <c r="I39" i="1"/>
  <c r="I9" i="1"/>
  <c r="Y27" i="1"/>
  <c r="Y52" i="1" l="1"/>
</calcChain>
</file>

<file path=xl/sharedStrings.xml><?xml version="1.0" encoding="utf-8"?>
<sst xmlns="http://schemas.openxmlformats.org/spreadsheetml/2006/main" count="787" uniqueCount="18">
  <si>
    <t>年齢</t>
    <rPh sb="0" eb="2">
      <t>ネンレイ</t>
    </rPh>
    <phoneticPr fontId="2"/>
  </si>
  <si>
    <t>日男</t>
    <rPh sb="0" eb="1">
      <t>ヒ</t>
    </rPh>
    <rPh sb="1" eb="2">
      <t>オトコ</t>
    </rPh>
    <phoneticPr fontId="2"/>
  </si>
  <si>
    <t>日女</t>
    <rPh sb="0" eb="1">
      <t>ヒ</t>
    </rPh>
    <rPh sb="1" eb="2">
      <t>オンナ</t>
    </rPh>
    <phoneticPr fontId="2"/>
  </si>
  <si>
    <t>日計</t>
    <rPh sb="0" eb="1">
      <t>ヒ</t>
    </rPh>
    <rPh sb="1" eb="2">
      <t>ケイ</t>
    </rPh>
    <phoneticPr fontId="2"/>
  </si>
  <si>
    <t>外男</t>
    <rPh sb="0" eb="1">
      <t>ソト</t>
    </rPh>
    <rPh sb="1" eb="2">
      <t>オトコ</t>
    </rPh>
    <phoneticPr fontId="2"/>
  </si>
  <si>
    <t>外女</t>
    <rPh sb="0" eb="1">
      <t>ソト</t>
    </rPh>
    <rPh sb="1" eb="2">
      <t>オンナ</t>
    </rPh>
    <phoneticPr fontId="2"/>
  </si>
  <si>
    <t>外計</t>
    <rPh sb="0" eb="1">
      <t>ソト</t>
    </rPh>
    <rPh sb="1" eb="2">
      <t>ケイ</t>
    </rPh>
    <phoneticPr fontId="2"/>
  </si>
  <si>
    <t>合計</t>
    <rPh sb="0" eb="2">
      <t>ゴウケイ</t>
    </rPh>
    <phoneticPr fontId="2"/>
  </si>
  <si>
    <t>性別</t>
    <rPh sb="0" eb="2">
      <t>セイベツ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</si>
  <si>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</si>
  <si>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  <rPh sb="0" eb="2">
      <t>ネンレイ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</si>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</sst>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月&quot;"/>
    <numFmt numFmtId="177" formatCode="0_);[Red]\(0\)"/>
    <numFmt numFmtId="178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0" fillId="6" borderId="0" xfId="0" applyFill="1" applyAlignment="1">
      <alignment horizontal="center"/>
    </xf>
    <xf numFmtId="38" fontId="0" fillId="0" borderId="0" xfId="65" applyFont="1" applyProtection="1">
      <protection locked="0"/>
    </xf>
    <xf numFmtId="38" fontId="0" fillId="2" borderId="0" xfId="65" applyFont="1" applyFill="1"/>
    <xf numFmtId="38" fontId="0" fillId="2" borderId="0" xfId="65" applyFont="1" applyFill="1" applyProtection="1"/>
    <xf numFmtId="38" fontId="3" fillId="0" borderId="0" xfId="65" applyFont="1" applyProtection="1">
      <protection locked="0"/>
    </xf>
    <xf numFmtId="38" fontId="3" fillId="3" borderId="0" xfId="65" applyFont="1" applyFill="1"/>
    <xf numFmtId="38" fontId="3" fillId="3" borderId="0" xfId="65" applyFont="1" applyFill="1" applyProtection="1"/>
    <xf numFmtId="38" fontId="0" fillId="4" borderId="0" xfId="65" applyFont="1" applyFill="1"/>
    <xf numFmtId="38" fontId="3" fillId="5" borderId="0" xfId="65" applyFont="1" applyFill="1"/>
    <xf numFmtId="176" fontId="0" fillId="6" borderId="0" xfId="0" applyNumberFormat="1" applyFill="1" applyAlignment="1">
      <alignment horizontal="center"/>
    </xf>
    <xf numFmtId="0" fontId="6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38" fontId="8" fillId="0" borderId="2" xfId="65" applyFont="1" applyFill="1" applyBorder="1" applyAlignment="1">
      <alignment vertical="center"/>
    </xf>
    <xf numFmtId="38" fontId="8" fillId="0" borderId="3" xfId="65" applyFont="1" applyFill="1" applyBorder="1" applyAlignment="1">
      <alignment vertical="center"/>
    </xf>
    <xf numFmtId="38" fontId="8" fillId="0" borderId="0" xfId="65" applyFont="1" applyBorder="1" applyAlignment="1">
      <alignment vertical="center"/>
    </xf>
    <xf numFmtId="38" fontId="7" fillId="8" borderId="4" xfId="65" applyFont="1" applyFill="1" applyBorder="1" applyAlignment="1">
      <alignment vertical="center"/>
    </xf>
    <xf numFmtId="38" fontId="7" fillId="8" borderId="5" xfId="65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38" fontId="8" fillId="7" borderId="7" xfId="65" quotePrefix="1" applyFont="1" applyFill="1" applyBorder="1" applyAlignment="1">
      <alignment horizontal="center" vertical="center"/>
    </xf>
    <xf numFmtId="38" fontId="8" fillId="7" borderId="8" xfId="65" quotePrefix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8" fontId="8" fillId="0" borderId="10" xfId="65" applyFont="1" applyFill="1" applyBorder="1" applyAlignment="1">
      <alignment vertical="center"/>
    </xf>
    <xf numFmtId="38" fontId="8" fillId="0" borderId="11" xfId="65" applyFont="1" applyFill="1" applyBorder="1" applyAlignment="1">
      <alignment vertical="center"/>
    </xf>
    <xf numFmtId="38" fontId="8" fillId="0" borderId="12" xfId="65" applyFont="1" applyFill="1" applyBorder="1" applyAlignment="1">
      <alignment vertical="center"/>
    </xf>
    <xf numFmtId="38" fontId="8" fillId="0" borderId="13" xfId="65" applyFont="1" applyFill="1" applyBorder="1" applyAlignment="1">
      <alignment vertical="center"/>
    </xf>
    <xf numFmtId="38" fontId="7" fillId="0" borderId="14" xfId="65" applyFont="1" applyFill="1" applyBorder="1" applyAlignment="1">
      <alignment vertical="center"/>
    </xf>
    <xf numFmtId="38" fontId="7" fillId="0" borderId="15" xfId="65" applyFont="1" applyFill="1" applyBorder="1" applyAlignment="1">
      <alignment vertical="center"/>
    </xf>
    <xf numFmtId="38" fontId="8" fillId="7" borderId="16" xfId="65" quotePrefix="1" applyFont="1" applyFill="1" applyBorder="1" applyAlignment="1">
      <alignment horizontal="center" vertical="center"/>
    </xf>
    <xf numFmtId="38" fontId="8" fillId="7" borderId="17" xfId="65" quotePrefix="1" applyFont="1" applyFill="1" applyBorder="1" applyAlignment="1">
      <alignment horizontal="center" vertical="center"/>
    </xf>
    <xf numFmtId="38" fontId="7" fillId="8" borderId="18" xfId="65" applyFont="1" applyFill="1" applyBorder="1" applyAlignment="1">
      <alignment horizontal="center" vertical="center"/>
    </xf>
    <xf numFmtId="38" fontId="7" fillId="8" borderId="19" xfId="65" applyFont="1" applyFill="1" applyBorder="1" applyAlignment="1">
      <alignment vertical="center"/>
    </xf>
    <xf numFmtId="38" fontId="7" fillId="0" borderId="20" xfId="65" applyFont="1" applyFill="1" applyBorder="1" applyAlignment="1">
      <alignment vertical="center"/>
    </xf>
    <xf numFmtId="38" fontId="7" fillId="0" borderId="21" xfId="65" applyFont="1" applyFill="1" applyBorder="1" applyAlignment="1">
      <alignment vertical="center"/>
    </xf>
    <xf numFmtId="38" fontId="7" fillId="8" borderId="22" xfId="65" applyFont="1" applyFill="1" applyBorder="1" applyAlignment="1">
      <alignment vertical="center"/>
    </xf>
    <xf numFmtId="38" fontId="8" fillId="7" borderId="23" xfId="65" quotePrefix="1" applyFont="1" applyFill="1" applyBorder="1" applyAlignment="1">
      <alignment horizontal="center" vertical="center"/>
    </xf>
    <xf numFmtId="38" fontId="8" fillId="0" borderId="24" xfId="65" applyFont="1" applyFill="1" applyBorder="1" applyAlignment="1">
      <alignment vertical="center"/>
    </xf>
    <xf numFmtId="38" fontId="8" fillId="0" borderId="25" xfId="65" applyFont="1" applyFill="1" applyBorder="1" applyAlignment="1">
      <alignment vertical="center"/>
    </xf>
    <xf numFmtId="38" fontId="8" fillId="0" borderId="26" xfId="65" applyFont="1" applyFill="1" applyBorder="1" applyAlignment="1">
      <alignment vertical="center"/>
    </xf>
    <xf numFmtId="38" fontId="8" fillId="7" borderId="27" xfId="65" quotePrefix="1" applyFont="1" applyFill="1" applyBorder="1" applyAlignment="1">
      <alignment horizontal="center" vertical="center"/>
    </xf>
    <xf numFmtId="38" fontId="7" fillId="7" borderId="18" xfId="65" applyFont="1" applyFill="1" applyBorder="1" applyAlignment="1">
      <alignment horizontal="center" vertical="center"/>
    </xf>
    <xf numFmtId="38" fontId="7" fillId="0" borderId="19" xfId="65" applyFont="1" applyFill="1" applyBorder="1" applyAlignment="1">
      <alignment vertical="center"/>
    </xf>
    <xf numFmtId="38" fontId="7" fillId="0" borderId="4" xfId="65" applyFont="1" applyFill="1" applyBorder="1" applyAlignment="1">
      <alignment vertical="center"/>
    </xf>
    <xf numFmtId="38" fontId="7" fillId="0" borderId="5" xfId="65" applyFont="1" applyFill="1" applyBorder="1" applyAlignment="1">
      <alignment vertical="center"/>
    </xf>
    <xf numFmtId="38" fontId="7" fillId="0" borderId="22" xfId="65" applyFont="1" applyFill="1" applyBorder="1" applyAlignment="1">
      <alignment vertical="center"/>
    </xf>
    <xf numFmtId="38" fontId="7" fillId="7" borderId="28" xfId="65" applyFont="1" applyFill="1" applyBorder="1" applyAlignment="1">
      <alignment horizontal="center" vertical="center"/>
    </xf>
    <xf numFmtId="176" fontId="4" fillId="9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3" fillId="3" borderId="0" xfId="0" applyFont="1" applyFill="1"/>
    <xf numFmtId="38" fontId="0" fillId="0" borderId="0" xfId="0" applyNumberFormat="1"/>
    <xf numFmtId="0" fontId="26" fillId="0" borderId="0" xfId="0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</cellXfs>
  <cellStyles count="86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良い 2" xfId="84" xr:uid="{00000000-0005-0000-0000-000054000000}"/>
    <cellStyle name="良い 3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95250</xdr:rowOff>
    </xdr:from>
    <xdr:to>
      <xdr:col>0</xdr:col>
      <xdr:colOff>619125</xdr:colOff>
      <xdr:row>7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6200" y="361950"/>
          <a:ext cx="542925" cy="1085850"/>
        </a:xfrm>
        <a:prstGeom prst="upArrowCallout">
          <a:avLst>
            <a:gd name="adj1" fmla="val 47370"/>
            <a:gd name="adj2" fmla="val 50000"/>
            <a:gd name="adj3" fmla="val 5678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必要な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showZeros="0" tabSelected="1" view="pageBreakPreview" zoomScaleNormal="70" zoomScaleSheetLayoutView="100" workbookViewId="0">
      <selection activeCell="AA16" sqref="AA16"/>
    </sheetView>
  </sheetViews>
  <sheetFormatPr defaultColWidth="5.625" defaultRowHeight="14.25" customHeight="1" x14ac:dyDescent="0.15"/>
  <cols>
    <col min="1" max="1" width="9.125" style="25" customWidth="1"/>
    <col min="2" max="2" width="6.625" style="25" customWidth="1"/>
    <col min="3" max="9" width="7.625" style="25" customWidth="1"/>
    <col min="10" max="10" width="6.625" style="25" customWidth="1" collapsed="1"/>
    <col min="11" max="17" width="7.625" style="25" customWidth="1"/>
    <col min="18" max="18" width="6.625" style="25" customWidth="1" collapsed="1"/>
    <col min="19" max="25" width="8.625" style="25" customWidth="1"/>
    <col min="26" max="26" width="5.625" style="25" customWidth="1" collapsed="1"/>
    <col min="27" max="16384" width="5.625" style="25"/>
  </cols>
  <sheetData>
    <row r="1" spans="1:26" s="23" customFormat="1" ht="21" customHeight="1" x14ac:dyDescent="0.15">
      <c r="A1" s="60">
        <v>6</v>
      </c>
      <c r="B1" s="64">
        <v>8</v>
      </c>
      <c r="K1" s="70" t="s">
        <v>9</v>
      </c>
      <c r="L1" s="70"/>
      <c r="M1" s="70"/>
      <c r="N1" s="70"/>
      <c r="O1" s="70"/>
      <c r="P1" s="70"/>
      <c r="S1" s="69" t="str">
        <f>"【"&amp;"令和"&amp;IF(A1&gt;3,B1,B1+1)&amp;"年"&amp;A1&amp;"月1日現在】"</f>
        <v>【令和8年6月1日現在】</v>
      </c>
      <c r="T1" s="69"/>
      <c r="U1" s="69"/>
      <c r="V1" s="69"/>
      <c r="Z1" s="24"/>
    </row>
    <row r="2" spans="1:26" ht="14.25" customHeight="1" x14ac:dyDescent="0.15">
      <c r="A2" s="65"/>
      <c r="B2" s="73" t="s">
        <v>10</v>
      </c>
      <c r="C2" s="75" t="s">
        <v>11</v>
      </c>
      <c r="D2" s="76"/>
      <c r="E2" s="77"/>
      <c r="F2" s="75" t="s">
        <v>12</v>
      </c>
      <c r="G2" s="76"/>
      <c r="H2" s="77"/>
      <c r="I2" s="71" t="s">
        <v>7</v>
      </c>
      <c r="J2" s="79" t="s">
        <v>10</v>
      </c>
      <c r="K2" s="66" t="s">
        <v>11</v>
      </c>
      <c r="L2" s="67"/>
      <c r="M2" s="68"/>
      <c r="N2" s="66" t="s">
        <v>12</v>
      </c>
      <c r="O2" s="67"/>
      <c r="P2" s="68"/>
      <c r="Q2" s="71" t="s">
        <v>7</v>
      </c>
      <c r="R2" s="78" t="s">
        <v>10</v>
      </c>
      <c r="S2" s="66" t="s">
        <v>11</v>
      </c>
      <c r="T2" s="67"/>
      <c r="U2" s="68"/>
      <c r="V2" s="66" t="s">
        <v>12</v>
      </c>
      <c r="W2" s="67"/>
      <c r="X2" s="68"/>
      <c r="Y2" s="71" t="s">
        <v>7</v>
      </c>
    </row>
    <row r="3" spans="1:26" ht="14.25" customHeight="1" x14ac:dyDescent="0.15">
      <c r="A3" s="64" t="str">
        <f>CHOOSE(A1,"l","m","n","c","d","e","f","g","h","i","j","k",)</f>
        <v>e</v>
      </c>
      <c r="B3" s="74"/>
      <c r="C3" s="32" t="s">
        <v>13</v>
      </c>
      <c r="D3" s="26" t="s">
        <v>14</v>
      </c>
      <c r="E3" s="35" t="s">
        <v>15</v>
      </c>
      <c r="F3" s="32" t="s">
        <v>13</v>
      </c>
      <c r="G3" s="26" t="s">
        <v>14</v>
      </c>
      <c r="H3" s="35" t="s">
        <v>15</v>
      </c>
      <c r="I3" s="72"/>
      <c r="J3" s="80"/>
      <c r="K3" s="32" t="s">
        <v>13</v>
      </c>
      <c r="L3" s="26" t="s">
        <v>14</v>
      </c>
      <c r="M3" s="35" t="s">
        <v>15</v>
      </c>
      <c r="N3" s="32" t="s">
        <v>13</v>
      </c>
      <c r="O3" s="26" t="s">
        <v>14</v>
      </c>
      <c r="P3" s="35" t="s">
        <v>15</v>
      </c>
      <c r="Q3" s="72"/>
      <c r="R3" s="74"/>
      <c r="S3" s="32" t="s">
        <v>13</v>
      </c>
      <c r="T3" s="26" t="s">
        <v>14</v>
      </c>
      <c r="U3" s="35" t="s">
        <v>15</v>
      </c>
      <c r="V3" s="32" t="s">
        <v>13</v>
      </c>
      <c r="W3" s="26" t="s">
        <v>14</v>
      </c>
      <c r="X3" s="35" t="s">
        <v>15</v>
      </c>
      <c r="Y3" s="72"/>
    </row>
    <row r="4" spans="1:26" ht="14.25" customHeight="1" x14ac:dyDescent="0.15">
      <c r="B4" s="33" t="s">
        <v>16</v>
      </c>
      <c r="C4" s="36">
        <f ca="1">INDIRECT("年齢別一覧表!"&amp;$A$3&amp;$B4*6+2)</f>
        <v>119</v>
      </c>
      <c r="D4" s="27">
        <f ca="1">INDIRECT("年齢別一覧表!"&amp;$A$3&amp;$B4*6+3)</f>
        <v>108</v>
      </c>
      <c r="E4" s="37">
        <f ca="1">SUM(C4:D4)</f>
        <v>227</v>
      </c>
      <c r="F4" s="36">
        <f ca="1">INDIRECT("年齢別一覧表!"&amp;$A$3&amp;$B4*6+5)</f>
        <v>7</v>
      </c>
      <c r="G4" s="27">
        <f ca="1">INDIRECT("年齢別一覧表!"&amp;$A$3&amp;$B4*6+6)</f>
        <v>5</v>
      </c>
      <c r="H4" s="37">
        <f ca="1">SUM(F4:G4)</f>
        <v>12</v>
      </c>
      <c r="I4" s="40">
        <f ca="1">SUM(H4,E4)</f>
        <v>239</v>
      </c>
      <c r="J4" s="42">
        <v>40</v>
      </c>
      <c r="K4" s="36">
        <f ca="1">INDIRECT("年齢別一覧表!"&amp;$A$3&amp;$J4*6+2)</f>
        <v>263</v>
      </c>
      <c r="L4" s="27">
        <f ca="1">INDIRECT("年齢別一覧表!"&amp;$A$3&amp;$J4*6+3)</f>
        <v>255</v>
      </c>
      <c r="M4" s="37">
        <f ca="1">SUM(K4:L4)</f>
        <v>518</v>
      </c>
      <c r="N4" s="36">
        <f ca="1">INDIRECT("年齢別一覧表!"&amp;$A$3&amp;$J4*6+5)</f>
        <v>6</v>
      </c>
      <c r="O4" s="27">
        <f ca="1">INDIRECT("年齢別一覧表!"&amp;$A$3&amp;$J4*6+6)</f>
        <v>13</v>
      </c>
      <c r="P4" s="37">
        <f ca="1">SUM(N4:O4)</f>
        <v>19</v>
      </c>
      <c r="Q4" s="40">
        <f ca="1">SUM(P4,M4)</f>
        <v>537</v>
      </c>
      <c r="R4" s="33">
        <v>80</v>
      </c>
      <c r="S4" s="36">
        <f ca="1">INDIRECT("年齢別一覧表!"&amp;$A$3&amp;$R4*6+2)</f>
        <v>201</v>
      </c>
      <c r="T4" s="27">
        <f ca="1">INDIRECT("年齢別一覧表!"&amp;$A$3&amp;$R4*6+3)</f>
        <v>246</v>
      </c>
      <c r="U4" s="37">
        <f ca="1">SUM(S4:T4)</f>
        <v>447</v>
      </c>
      <c r="V4" s="36">
        <f ca="1">INDIRECT("年齢別一覧表!"&amp;$A$3&amp;$R4*6+5)</f>
        <v>0</v>
      </c>
      <c r="W4" s="27">
        <f ca="1">INDIRECT("年齢別一覧表!"&amp;$A$3&amp;$R4*6+6)</f>
        <v>1</v>
      </c>
      <c r="X4" s="37">
        <f ca="1">SUM(V4:W4)</f>
        <v>1</v>
      </c>
      <c r="Y4" s="46">
        <f ca="1">SUM(X4,U4)</f>
        <v>448</v>
      </c>
    </row>
    <row r="5" spans="1:26" ht="14.25" customHeight="1" x14ac:dyDescent="0.15">
      <c r="B5" s="34">
        <v>1</v>
      </c>
      <c r="C5" s="38">
        <f ca="1">INDIRECT("年齢別一覧表!"&amp;$A$3&amp;$B5*6+2)</f>
        <v>124</v>
      </c>
      <c r="D5" s="28">
        <f ca="1">INDIRECT("年齢別一覧表!"&amp;$A$3&amp;$B5*6+3)</f>
        <v>114</v>
      </c>
      <c r="E5" s="39">
        <f ca="1">SUM(C5:D5)</f>
        <v>238</v>
      </c>
      <c r="F5" s="38">
        <f ca="1">INDIRECT("年齢別一覧表!"&amp;$A$3&amp;$B5*6+5)</f>
        <v>4</v>
      </c>
      <c r="G5" s="28">
        <f ca="1">INDIRECT("年齢別一覧表!"&amp;$A$3&amp;$B5*6+6)</f>
        <v>2</v>
      </c>
      <c r="H5" s="39">
        <f ca="1">SUM(F5:G5)</f>
        <v>6</v>
      </c>
      <c r="I5" s="41">
        <f ca="1">SUM(H5,E5)</f>
        <v>244</v>
      </c>
      <c r="J5" s="43">
        <v>41</v>
      </c>
      <c r="K5" s="38">
        <f ca="1">INDIRECT("年齢別一覧表!"&amp;$A$3&amp;$J5*6+2)</f>
        <v>252</v>
      </c>
      <c r="L5" s="28">
        <f ca="1">INDIRECT("年齢別一覧表!"&amp;$A$3&amp;$J5*6+3)</f>
        <v>230</v>
      </c>
      <c r="M5" s="39">
        <f ca="1">SUM(K5:L5)</f>
        <v>482</v>
      </c>
      <c r="N5" s="38">
        <f ca="1">INDIRECT("年齢別一覧表!"&amp;$A$3&amp;$J5*6+5)</f>
        <v>6</v>
      </c>
      <c r="O5" s="28">
        <f ca="1">INDIRECT("年齢別一覧表!"&amp;$A$3&amp;$J5*6+6)</f>
        <v>7</v>
      </c>
      <c r="P5" s="39">
        <f ca="1">SUM(N5:O5)</f>
        <v>13</v>
      </c>
      <c r="Q5" s="41">
        <f ca="1">SUM(P5,M5)</f>
        <v>495</v>
      </c>
      <c r="R5" s="34">
        <v>81</v>
      </c>
      <c r="S5" s="38">
        <f ca="1">INDIRECT("年齢別一覧表!"&amp;$A$3&amp;$R5*6+2)</f>
        <v>280</v>
      </c>
      <c r="T5" s="28">
        <f ca="1">INDIRECT("年齢別一覧表!"&amp;$A$3&amp;$R5*6+3)</f>
        <v>290</v>
      </c>
      <c r="U5" s="39">
        <f ca="1">SUM(S5:T5)</f>
        <v>570</v>
      </c>
      <c r="V5" s="38">
        <f ca="1">INDIRECT("年齢別一覧表!"&amp;$A$3&amp;$R5*6+5)</f>
        <v>0</v>
      </c>
      <c r="W5" s="28">
        <f ca="1">INDIRECT("年齢別一覧表!"&amp;$A$3&amp;$R5*6+6)</f>
        <v>0</v>
      </c>
      <c r="X5" s="39">
        <f ca="1">SUM(V5:W5)</f>
        <v>0</v>
      </c>
      <c r="Y5" s="41">
        <f ca="1">SUM(X5,U5)</f>
        <v>570</v>
      </c>
    </row>
    <row r="6" spans="1:26" ht="14.25" customHeight="1" x14ac:dyDescent="0.15">
      <c r="B6" s="34">
        <v>2</v>
      </c>
      <c r="C6" s="38">
        <f ca="1">INDIRECT("年齢別一覧表!"&amp;$A$3&amp;$B6*6+2)</f>
        <v>152</v>
      </c>
      <c r="D6" s="28">
        <f ca="1">INDIRECT("年齢別一覧表!"&amp;$A$3&amp;$B6*6+3)</f>
        <v>128</v>
      </c>
      <c r="E6" s="39">
        <f ca="1">SUM(C6:D6)</f>
        <v>280</v>
      </c>
      <c r="F6" s="38">
        <f ca="1">INDIRECT("年齢別一覧表!"&amp;$A$3&amp;$B6*6+5)</f>
        <v>4</v>
      </c>
      <c r="G6" s="28">
        <f ca="1">INDIRECT("年齢別一覧表!"&amp;$A$3&amp;$B6*6+6)</f>
        <v>7</v>
      </c>
      <c r="H6" s="39">
        <f ca="1">SUM(F6:G6)</f>
        <v>11</v>
      </c>
      <c r="I6" s="41">
        <f ca="1">SUM(H6,E6)</f>
        <v>291</v>
      </c>
      <c r="J6" s="43">
        <v>42</v>
      </c>
      <c r="K6" s="38">
        <f ca="1">INDIRECT("年齢別一覧表!"&amp;$A$3&amp;$J6*6+2)</f>
        <v>271</v>
      </c>
      <c r="L6" s="28">
        <f ca="1">INDIRECT("年齢別一覧表!"&amp;$A$3&amp;$J6*6+3)</f>
        <v>245</v>
      </c>
      <c r="M6" s="39">
        <f ca="1">SUM(K6:L6)</f>
        <v>516</v>
      </c>
      <c r="N6" s="38">
        <f ca="1">INDIRECT("年齢別一覧表!"&amp;$A$3&amp;$J6*6+5)</f>
        <v>4</v>
      </c>
      <c r="O6" s="28">
        <f ca="1">INDIRECT("年齢別一覧表!"&amp;$A$3&amp;$J6*6+6)</f>
        <v>9</v>
      </c>
      <c r="P6" s="39">
        <f ca="1">SUM(N6:O6)</f>
        <v>13</v>
      </c>
      <c r="Q6" s="41">
        <f ca="1">SUM(P6,M6)</f>
        <v>529</v>
      </c>
      <c r="R6" s="34">
        <v>82</v>
      </c>
      <c r="S6" s="38">
        <f ca="1">INDIRECT("年齢別一覧表!"&amp;$A$3&amp;$R6*6+2)</f>
        <v>267</v>
      </c>
      <c r="T6" s="28">
        <f ca="1">INDIRECT("年齢別一覧表!"&amp;$A$3&amp;$R6*6+3)</f>
        <v>353</v>
      </c>
      <c r="U6" s="39">
        <f ca="1">SUM(S6:T6)</f>
        <v>620</v>
      </c>
      <c r="V6" s="38">
        <f ca="1">INDIRECT("年齢別一覧表!"&amp;$A$3&amp;$R6*6+5)</f>
        <v>0</v>
      </c>
      <c r="W6" s="28">
        <f ca="1">INDIRECT("年齢別一覧表!"&amp;$A$3&amp;$R6*6+6)</f>
        <v>0</v>
      </c>
      <c r="X6" s="39">
        <f ca="1">SUM(V6:W6)</f>
        <v>0</v>
      </c>
      <c r="Y6" s="41">
        <f ca="1">SUM(X6,U6)</f>
        <v>620</v>
      </c>
    </row>
    <row r="7" spans="1:26" ht="14.25" customHeight="1" x14ac:dyDescent="0.15">
      <c r="B7" s="34">
        <v>3</v>
      </c>
      <c r="C7" s="38">
        <f ca="1">INDIRECT("年齢別一覧表!"&amp;$A$3&amp;$B7*6+2)</f>
        <v>156</v>
      </c>
      <c r="D7" s="28">
        <f ca="1">INDIRECT("年齢別一覧表!"&amp;$A$3&amp;$B7*6+3)</f>
        <v>159</v>
      </c>
      <c r="E7" s="39">
        <f ca="1">SUM(C7:D7)</f>
        <v>315</v>
      </c>
      <c r="F7" s="38">
        <f ca="1">INDIRECT("年齢別一覧表!"&amp;$A$3&amp;$B7*6+5)</f>
        <v>4</v>
      </c>
      <c r="G7" s="28">
        <f ca="1">INDIRECT("年齢別一覧表!"&amp;$A$3&amp;$B7*6+6)</f>
        <v>1</v>
      </c>
      <c r="H7" s="39">
        <f ca="1">SUM(F7:G7)</f>
        <v>5</v>
      </c>
      <c r="I7" s="41">
        <f ca="1">SUM(H7,E7)</f>
        <v>320</v>
      </c>
      <c r="J7" s="43">
        <v>43</v>
      </c>
      <c r="K7" s="38">
        <f ca="1">INDIRECT("年齢別一覧表!"&amp;$A$3&amp;$J7*6+2)</f>
        <v>278</v>
      </c>
      <c r="L7" s="28">
        <f ca="1">INDIRECT("年齢別一覧表!"&amp;$A$3&amp;$J7*6+3)</f>
        <v>258</v>
      </c>
      <c r="M7" s="39">
        <f ca="1">SUM(K7:L7)</f>
        <v>536</v>
      </c>
      <c r="N7" s="38">
        <f ca="1">INDIRECT("年齢別一覧表!"&amp;$A$3&amp;$J7*6+5)</f>
        <v>5</v>
      </c>
      <c r="O7" s="28">
        <f ca="1">INDIRECT("年齢別一覧表!"&amp;$A$3&amp;$J7*6+6)</f>
        <v>9</v>
      </c>
      <c r="P7" s="39">
        <f ca="1">SUM(N7:O7)</f>
        <v>14</v>
      </c>
      <c r="Q7" s="41">
        <f ca="1">SUM(P7,M7)</f>
        <v>550</v>
      </c>
      <c r="R7" s="34">
        <v>83</v>
      </c>
      <c r="S7" s="38">
        <f ca="1">INDIRECT("年齢別一覧表!"&amp;$A$3&amp;$R7*6+2)</f>
        <v>231</v>
      </c>
      <c r="T7" s="28">
        <f ca="1">INDIRECT("年齢別一覧表!"&amp;$A$3&amp;$R7*6+3)</f>
        <v>341</v>
      </c>
      <c r="U7" s="39">
        <f ca="1">SUM(S7:T7)</f>
        <v>572</v>
      </c>
      <c r="V7" s="38">
        <f ca="1">INDIRECT("年齢別一覧表!"&amp;$A$3&amp;$R7*6+5)</f>
        <v>0</v>
      </c>
      <c r="W7" s="28">
        <f ca="1">INDIRECT("年齢別一覧表!"&amp;$A$3&amp;$R7*6+6)</f>
        <v>0</v>
      </c>
      <c r="X7" s="39">
        <f ca="1">SUM(V7:W7)</f>
        <v>0</v>
      </c>
      <c r="Y7" s="41">
        <f ca="1">SUM(X7,U7)</f>
        <v>572</v>
      </c>
    </row>
    <row r="8" spans="1:26" ht="14.25" customHeight="1" x14ac:dyDescent="0.15">
      <c r="B8" s="49">
        <v>4</v>
      </c>
      <c r="C8" s="38">
        <f ca="1">INDIRECT("年齢別一覧表!"&amp;$A$3&amp;$B8*6+2)</f>
        <v>170</v>
      </c>
      <c r="D8" s="28">
        <f ca="1">INDIRECT("年齢別一覧表!"&amp;$A$3&amp;$B8*6+3)</f>
        <v>174</v>
      </c>
      <c r="E8" s="39">
        <f ca="1">SUM(C8:D8)</f>
        <v>344</v>
      </c>
      <c r="F8" s="50">
        <f ca="1">INDIRECT("年齢別一覧表!"&amp;$A$3&amp;$B8*6+5)</f>
        <v>3</v>
      </c>
      <c r="G8" s="51">
        <f ca="1">INDIRECT("年齢別一覧表!"&amp;$A$3&amp;$B8*6+6)</f>
        <v>3</v>
      </c>
      <c r="H8" s="52">
        <f ca="1">SUM(F8:G8)</f>
        <v>6</v>
      </c>
      <c r="I8" s="47">
        <f ca="1">SUM(H8,E8)</f>
        <v>350</v>
      </c>
      <c r="J8" s="53">
        <v>44</v>
      </c>
      <c r="K8" s="50">
        <f ca="1">INDIRECT("年齢別一覧表!"&amp;$A$3&amp;$J8*6+2)</f>
        <v>283</v>
      </c>
      <c r="L8" s="51">
        <f ca="1">INDIRECT("年齢別一覧表!"&amp;$A$3&amp;$J8*6+3)</f>
        <v>258</v>
      </c>
      <c r="M8" s="52">
        <f ca="1">SUM(K8:L8)</f>
        <v>541</v>
      </c>
      <c r="N8" s="50">
        <f ca="1">INDIRECT("年齢別一覧表!"&amp;$A$3&amp;$J8*6+5)</f>
        <v>7</v>
      </c>
      <c r="O8" s="51">
        <f ca="1">INDIRECT("年齢別一覧表!"&amp;$A$3&amp;$J8*6+6)</f>
        <v>6</v>
      </c>
      <c r="P8" s="52">
        <f ca="1">SUM(N8:O8)</f>
        <v>13</v>
      </c>
      <c r="Q8" s="47">
        <f ca="1">SUM(P8,M8)</f>
        <v>554</v>
      </c>
      <c r="R8" s="49">
        <v>84</v>
      </c>
      <c r="S8" s="50">
        <f ca="1">INDIRECT("年齢別一覧表!"&amp;$A$3&amp;$R8*6+2)</f>
        <v>240</v>
      </c>
      <c r="T8" s="51">
        <f ca="1">INDIRECT("年齢別一覧表!"&amp;$A$3&amp;$R8*6+3)</f>
        <v>302</v>
      </c>
      <c r="U8" s="52">
        <f ca="1">SUM(S8:T8)</f>
        <v>542</v>
      </c>
      <c r="V8" s="50">
        <f ca="1">INDIRECT("年齢別一覧表!"&amp;$A$3&amp;$R8*6+5)</f>
        <v>0</v>
      </c>
      <c r="W8" s="51">
        <f ca="1">INDIRECT("年齢別一覧表!"&amp;$A$3&amp;$R8*6+6)</f>
        <v>0</v>
      </c>
      <c r="X8" s="52">
        <f ca="1">SUM(V8:W8)</f>
        <v>0</v>
      </c>
      <c r="Y8" s="47">
        <f ca="1">SUM(X8,U8)</f>
        <v>542</v>
      </c>
    </row>
    <row r="9" spans="1:26" ht="14.25" customHeight="1" x14ac:dyDescent="0.15">
      <c r="B9" s="54" t="s">
        <v>17</v>
      </c>
      <c r="C9" s="55">
        <f ca="1">SUBTOTAL(9,C4:C8)</f>
        <v>721</v>
      </c>
      <c r="D9" s="56">
        <f t="shared" ref="D9:I9" ca="1" si="0">SUBTOTAL(9,D4:D8)</f>
        <v>683</v>
      </c>
      <c r="E9" s="57">
        <f t="shared" ca="1" si="0"/>
        <v>1404</v>
      </c>
      <c r="F9" s="55">
        <f t="shared" ca="1" si="0"/>
        <v>22</v>
      </c>
      <c r="G9" s="56">
        <f t="shared" ca="1" si="0"/>
        <v>18</v>
      </c>
      <c r="H9" s="57">
        <f t="shared" ca="1" si="0"/>
        <v>40</v>
      </c>
      <c r="I9" s="58">
        <f t="shared" ca="1" si="0"/>
        <v>1444</v>
      </c>
      <c r="J9" s="59" t="s">
        <v>17</v>
      </c>
      <c r="K9" s="55">
        <f t="shared" ref="K9:Q9" ca="1" si="1">SUBTOTAL(9,K4:K8)</f>
        <v>1347</v>
      </c>
      <c r="L9" s="56">
        <f t="shared" ca="1" si="1"/>
        <v>1246</v>
      </c>
      <c r="M9" s="57">
        <f t="shared" ca="1" si="1"/>
        <v>2593</v>
      </c>
      <c r="N9" s="55">
        <f t="shared" ca="1" si="1"/>
        <v>28</v>
      </c>
      <c r="O9" s="56">
        <f t="shared" ca="1" si="1"/>
        <v>44</v>
      </c>
      <c r="P9" s="57">
        <f t="shared" ca="1" si="1"/>
        <v>72</v>
      </c>
      <c r="Q9" s="58">
        <f t="shared" ca="1" si="1"/>
        <v>2665</v>
      </c>
      <c r="R9" s="54" t="s">
        <v>17</v>
      </c>
      <c r="S9" s="55">
        <f t="shared" ref="S9:Y9" ca="1" si="2">SUBTOTAL(9,S4:S8)</f>
        <v>1219</v>
      </c>
      <c r="T9" s="56">
        <f t="shared" ca="1" si="2"/>
        <v>1532</v>
      </c>
      <c r="U9" s="57">
        <f t="shared" ca="1" si="2"/>
        <v>2751</v>
      </c>
      <c r="V9" s="55">
        <f t="shared" ca="1" si="2"/>
        <v>0</v>
      </c>
      <c r="W9" s="56">
        <f t="shared" ca="1" si="2"/>
        <v>1</v>
      </c>
      <c r="X9" s="57">
        <f t="shared" ca="1" si="2"/>
        <v>1</v>
      </c>
      <c r="Y9" s="58">
        <f t="shared" ca="1" si="2"/>
        <v>2752</v>
      </c>
    </row>
    <row r="10" spans="1:26" ht="14.25" customHeight="1" x14ac:dyDescent="0.15">
      <c r="B10" s="33">
        <v>5</v>
      </c>
      <c r="C10" s="36">
        <f ca="1">INDIRECT("年齢別一覧表!"&amp;$A$3&amp;$B10*6+2)</f>
        <v>163</v>
      </c>
      <c r="D10" s="27">
        <f ca="1">INDIRECT("年齢別一覧表!"&amp;$A$3&amp;$B10*6+3)</f>
        <v>167</v>
      </c>
      <c r="E10" s="37">
        <f ca="1">SUM(C10:D10)</f>
        <v>330</v>
      </c>
      <c r="F10" s="36">
        <f ca="1">INDIRECT("年齢別一覧表!"&amp;$A$3&amp;$B10*6+5)</f>
        <v>2</v>
      </c>
      <c r="G10" s="27">
        <f ca="1">INDIRECT("年齢別一覧表!"&amp;$A$3&amp;$B10*6+6)</f>
        <v>4</v>
      </c>
      <c r="H10" s="37">
        <f ca="1">SUM(F10:G10)</f>
        <v>6</v>
      </c>
      <c r="I10" s="40">
        <f ca="1">SUM(H10,E10)</f>
        <v>336</v>
      </c>
      <c r="J10" s="42">
        <v>45</v>
      </c>
      <c r="K10" s="36">
        <f ca="1">INDIRECT("年齢別一覧表!"&amp;$A$3&amp;$J10*6+2)</f>
        <v>300</v>
      </c>
      <c r="L10" s="27">
        <f ca="1">INDIRECT("年齢別一覧表!"&amp;$A$3&amp;$J10*6+3)</f>
        <v>273</v>
      </c>
      <c r="M10" s="37">
        <f ca="1">SUM(K10:L10)</f>
        <v>573</v>
      </c>
      <c r="N10" s="36">
        <f ca="1">INDIRECT("年齢別一覧表!"&amp;$A$3&amp;$J10*6+5)</f>
        <v>2</v>
      </c>
      <c r="O10" s="27">
        <f ca="1">INDIRECT("年齢別一覧表!"&amp;$A$3&amp;$J10*6+6)</f>
        <v>8</v>
      </c>
      <c r="P10" s="37">
        <f ca="1">SUM(N10:O10)</f>
        <v>10</v>
      </c>
      <c r="Q10" s="40">
        <f ca="1">SUM(P10,M10)</f>
        <v>583</v>
      </c>
      <c r="R10" s="33">
        <v>85</v>
      </c>
      <c r="S10" s="36">
        <f ca="1">INDIRECT("年齢別一覧表!"&amp;$A$3&amp;$R10*6+2)</f>
        <v>188</v>
      </c>
      <c r="T10" s="27">
        <f ca="1">INDIRECT("年齢別一覧表!"&amp;$A$3&amp;$R10*6+3)</f>
        <v>285</v>
      </c>
      <c r="U10" s="37">
        <f ca="1">SUM(S10:T10)</f>
        <v>473</v>
      </c>
      <c r="V10" s="36">
        <f ca="1">INDIRECT("年齢別一覧表!"&amp;$A$3&amp;$R10*6+5)</f>
        <v>0</v>
      </c>
      <c r="W10" s="27">
        <f ca="1">INDIRECT("年齢別一覧表!"&amp;$A$3&amp;$R10*6+6)</f>
        <v>0</v>
      </c>
      <c r="X10" s="37">
        <f ca="1">SUM(V10:W10)</f>
        <v>0</v>
      </c>
      <c r="Y10" s="40">
        <f ca="1">SUM(X10,U10)</f>
        <v>473</v>
      </c>
    </row>
    <row r="11" spans="1:26" ht="14.25" customHeight="1" x14ac:dyDescent="0.15">
      <c r="B11" s="34">
        <v>6</v>
      </c>
      <c r="C11" s="38">
        <f ca="1">INDIRECT("年齢別一覧表!"&amp;$A$3&amp;$B11*6+2)</f>
        <v>169</v>
      </c>
      <c r="D11" s="28">
        <f ca="1">INDIRECT("年齢別一覧表!"&amp;$A$3&amp;$B11*6+3)</f>
        <v>171</v>
      </c>
      <c r="E11" s="39">
        <f ca="1">SUM(C11:D11)</f>
        <v>340</v>
      </c>
      <c r="F11" s="38">
        <f ca="1">INDIRECT("年齢別一覧表!"&amp;$A$3&amp;$B11*6+5)</f>
        <v>2</v>
      </c>
      <c r="G11" s="28">
        <f ca="1">INDIRECT("年齢別一覧表!"&amp;$A$3&amp;$B11*6+6)</f>
        <v>4</v>
      </c>
      <c r="H11" s="39">
        <f ca="1">SUM(F11:G11)</f>
        <v>6</v>
      </c>
      <c r="I11" s="41">
        <f ca="1">SUM(H11,E11)</f>
        <v>346</v>
      </c>
      <c r="J11" s="43">
        <v>46</v>
      </c>
      <c r="K11" s="38">
        <f ca="1">INDIRECT("年齢別一覧表!"&amp;$A$3&amp;$J11*6+2)</f>
        <v>353</v>
      </c>
      <c r="L11" s="28">
        <f ca="1">INDIRECT("年齢別一覧表!"&amp;$A$3&amp;$J11*6+3)</f>
        <v>326</v>
      </c>
      <c r="M11" s="39">
        <f ca="1">SUM(K11:L11)</f>
        <v>679</v>
      </c>
      <c r="N11" s="38">
        <f ca="1">INDIRECT("年齢別一覧表!"&amp;$A$3&amp;$J11*6+5)</f>
        <v>5</v>
      </c>
      <c r="O11" s="28">
        <f ca="1">INDIRECT("年齢別一覧表!"&amp;$A$3&amp;$J11*6+6)</f>
        <v>10</v>
      </c>
      <c r="P11" s="39">
        <f ca="1">SUM(N11:O11)</f>
        <v>15</v>
      </c>
      <c r="Q11" s="41">
        <f ca="1">SUM(P11,M11)</f>
        <v>694</v>
      </c>
      <c r="R11" s="34">
        <v>86</v>
      </c>
      <c r="S11" s="38">
        <f ca="1">INDIRECT("年齢別一覧表!"&amp;$A$3&amp;$R11*6+2)</f>
        <v>168</v>
      </c>
      <c r="T11" s="28">
        <f ca="1">INDIRECT("年齢別一覧表!"&amp;$A$3&amp;$R11*6+3)</f>
        <v>250</v>
      </c>
      <c r="U11" s="39">
        <f ca="1">SUM(S11:T11)</f>
        <v>418</v>
      </c>
      <c r="V11" s="38">
        <f ca="1">INDIRECT("年齢別一覧表!"&amp;$A$3&amp;$R11*6+5)</f>
        <v>0</v>
      </c>
      <c r="W11" s="28">
        <f ca="1">INDIRECT("年齢別一覧表!"&amp;$A$3&amp;$R11*6+6)</f>
        <v>0</v>
      </c>
      <c r="X11" s="39">
        <f ca="1">SUM(V11:W11)</f>
        <v>0</v>
      </c>
      <c r="Y11" s="41">
        <f ca="1">SUM(X11,U11)</f>
        <v>418</v>
      </c>
    </row>
    <row r="12" spans="1:26" ht="14.25" customHeight="1" x14ac:dyDescent="0.15">
      <c r="B12" s="34">
        <v>7</v>
      </c>
      <c r="C12" s="38">
        <f ca="1">INDIRECT("年齢別一覧表!"&amp;$A$3&amp;$B12*6+2)</f>
        <v>212</v>
      </c>
      <c r="D12" s="28">
        <f ca="1">INDIRECT("年齢別一覧表!"&amp;$A$3&amp;$B12*6+3)</f>
        <v>194</v>
      </c>
      <c r="E12" s="39">
        <f ca="1">SUM(C12:D12)</f>
        <v>406</v>
      </c>
      <c r="F12" s="38">
        <f ca="1">INDIRECT("年齢別一覧表!"&amp;$A$3&amp;$B12*6+5)</f>
        <v>2</v>
      </c>
      <c r="G12" s="28">
        <f ca="1">INDIRECT("年齢別一覧表!"&amp;$A$3&amp;$B12*6+6)</f>
        <v>0</v>
      </c>
      <c r="H12" s="39">
        <f ca="1">SUM(F12:G12)</f>
        <v>2</v>
      </c>
      <c r="I12" s="41">
        <f ca="1">SUM(H12,E12)</f>
        <v>408</v>
      </c>
      <c r="J12" s="43">
        <v>47</v>
      </c>
      <c r="K12" s="38">
        <f ca="1">INDIRECT("年齢別一覧表!"&amp;$A$3&amp;$J12*6+2)</f>
        <v>356</v>
      </c>
      <c r="L12" s="28">
        <f ca="1">INDIRECT("年齢別一覧表!"&amp;$A$3&amp;$J12*6+3)</f>
        <v>308</v>
      </c>
      <c r="M12" s="39">
        <f ca="1">SUM(K12:L12)</f>
        <v>664</v>
      </c>
      <c r="N12" s="38">
        <f ca="1">INDIRECT("年齢別一覧表!"&amp;$A$3&amp;$J12*6+5)</f>
        <v>4</v>
      </c>
      <c r="O12" s="28">
        <f ca="1">INDIRECT("年齢別一覧表!"&amp;$A$3&amp;$J12*6+6)</f>
        <v>8</v>
      </c>
      <c r="P12" s="39">
        <f ca="1">SUM(N12:O12)</f>
        <v>12</v>
      </c>
      <c r="Q12" s="41">
        <f ca="1">SUM(P12,M12)</f>
        <v>676</v>
      </c>
      <c r="R12" s="34">
        <v>87</v>
      </c>
      <c r="S12" s="38">
        <f ca="1">INDIRECT("年齢別一覧表!"&amp;$A$3&amp;$R12*6+2)</f>
        <v>135</v>
      </c>
      <c r="T12" s="28">
        <f ca="1">INDIRECT("年齢別一覧表!"&amp;$A$3&amp;$R12*6+3)</f>
        <v>212</v>
      </c>
      <c r="U12" s="39">
        <f ca="1">SUM(S12:T12)</f>
        <v>347</v>
      </c>
      <c r="V12" s="38">
        <f ca="1">INDIRECT("年齢別一覧表!"&amp;$A$3&amp;$R12*6+5)</f>
        <v>1</v>
      </c>
      <c r="W12" s="28">
        <f ca="1">INDIRECT("年齢別一覧表!"&amp;$A$3&amp;$R12*6+6)</f>
        <v>0</v>
      </c>
      <c r="X12" s="39">
        <f ca="1">SUM(V12:W12)</f>
        <v>1</v>
      </c>
      <c r="Y12" s="41">
        <f ca="1">SUM(X12,U12)</f>
        <v>348</v>
      </c>
    </row>
    <row r="13" spans="1:26" ht="14.25" customHeight="1" x14ac:dyDescent="0.15">
      <c r="B13" s="34">
        <v>8</v>
      </c>
      <c r="C13" s="38">
        <f ca="1">INDIRECT("年齢別一覧表!"&amp;$A$3&amp;$B13*6+2)</f>
        <v>178</v>
      </c>
      <c r="D13" s="28">
        <f ca="1">INDIRECT("年齢別一覧表!"&amp;$A$3&amp;$B13*6+3)</f>
        <v>179</v>
      </c>
      <c r="E13" s="39">
        <f ca="1">SUM(C13:D13)</f>
        <v>357</v>
      </c>
      <c r="F13" s="38">
        <f ca="1">INDIRECT("年齢別一覧表!"&amp;$A$3&amp;$B13*6+5)</f>
        <v>3</v>
      </c>
      <c r="G13" s="28">
        <f ca="1">INDIRECT("年齢別一覧表!"&amp;$A$3&amp;$B13*6+6)</f>
        <v>4</v>
      </c>
      <c r="H13" s="39">
        <f ca="1">SUM(F13:G13)</f>
        <v>7</v>
      </c>
      <c r="I13" s="41">
        <f ca="1">SUM(H13,E13)</f>
        <v>364</v>
      </c>
      <c r="J13" s="43">
        <v>48</v>
      </c>
      <c r="K13" s="38">
        <f ca="1">INDIRECT("年齢別一覧表!"&amp;$A$3&amp;$J13*6+2)</f>
        <v>353</v>
      </c>
      <c r="L13" s="28">
        <f ca="1">INDIRECT("年齢別一覧表!"&amp;$A$3&amp;$J13*6+3)</f>
        <v>339</v>
      </c>
      <c r="M13" s="39">
        <f ca="1">SUM(K13:L13)</f>
        <v>692</v>
      </c>
      <c r="N13" s="38">
        <f ca="1">INDIRECT("年齢別一覧表!"&amp;$A$3&amp;$J13*6+5)</f>
        <v>1</v>
      </c>
      <c r="O13" s="28">
        <f ca="1">INDIRECT("年齢別一覧表!"&amp;$A$3&amp;$J13*6+6)</f>
        <v>6</v>
      </c>
      <c r="P13" s="39">
        <f ca="1">SUM(N13:O13)</f>
        <v>7</v>
      </c>
      <c r="Q13" s="41">
        <f ca="1">SUM(P13,M13)</f>
        <v>699</v>
      </c>
      <c r="R13" s="34">
        <v>88</v>
      </c>
      <c r="S13" s="38">
        <f ca="1">INDIRECT("年齢別一覧表!"&amp;$A$3&amp;$R13*6+2)</f>
        <v>127</v>
      </c>
      <c r="T13" s="28">
        <f ca="1">INDIRECT("年齢別一覧表!"&amp;$A$3&amp;$R13*6+3)</f>
        <v>236</v>
      </c>
      <c r="U13" s="39">
        <f ca="1">SUM(S13:T13)</f>
        <v>363</v>
      </c>
      <c r="V13" s="38">
        <f ca="1">INDIRECT("年齢別一覧表!"&amp;$A$3&amp;$R13*6+5)</f>
        <v>0</v>
      </c>
      <c r="W13" s="28">
        <f ca="1">INDIRECT("年齢別一覧表!"&amp;$A$3&amp;$R13*6+6)</f>
        <v>0</v>
      </c>
      <c r="X13" s="39">
        <f ca="1">SUM(V13:W13)</f>
        <v>0</v>
      </c>
      <c r="Y13" s="41">
        <f ca="1">SUM(X13,U13)</f>
        <v>363</v>
      </c>
    </row>
    <row r="14" spans="1:26" ht="14.25" customHeight="1" x14ac:dyDescent="0.15">
      <c r="B14" s="49">
        <v>9</v>
      </c>
      <c r="C14" s="50">
        <f ca="1">INDIRECT("年齢別一覧表!"&amp;$A$3&amp;$B14*6+2)</f>
        <v>197</v>
      </c>
      <c r="D14" s="51">
        <f ca="1">INDIRECT("年齢別一覧表!"&amp;$A$3&amp;$B14*6+3)</f>
        <v>185</v>
      </c>
      <c r="E14" s="52">
        <f ca="1">SUM(C14:D14)</f>
        <v>382</v>
      </c>
      <c r="F14" s="50">
        <f ca="1">INDIRECT("年齢別一覧表!"&amp;$A$3&amp;$B14*6+5)</f>
        <v>3</v>
      </c>
      <c r="G14" s="51">
        <f ca="1">INDIRECT("年齢別一覧表!"&amp;$A$3&amp;$B14*6+6)</f>
        <v>3</v>
      </c>
      <c r="H14" s="52">
        <f ca="1">SUM(F14:G14)</f>
        <v>6</v>
      </c>
      <c r="I14" s="47">
        <f ca="1">SUM(H14,E14)</f>
        <v>388</v>
      </c>
      <c r="J14" s="53">
        <v>49</v>
      </c>
      <c r="K14" s="50">
        <f ca="1">INDIRECT("年齢別一覧表!"&amp;$A$3&amp;$J14*6+2)</f>
        <v>324</v>
      </c>
      <c r="L14" s="51">
        <f ca="1">INDIRECT("年齢別一覧表!"&amp;$A$3&amp;$J14*6+3)</f>
        <v>326</v>
      </c>
      <c r="M14" s="52">
        <f ca="1">SUM(K14:L14)</f>
        <v>650</v>
      </c>
      <c r="N14" s="50">
        <f ca="1">INDIRECT("年齢別一覧表!"&amp;$A$3&amp;$J14*6+5)</f>
        <v>4</v>
      </c>
      <c r="O14" s="51">
        <f ca="1">INDIRECT("年齢別一覧表!"&amp;$A$3&amp;$J14*6+6)</f>
        <v>4</v>
      </c>
      <c r="P14" s="52">
        <f ca="1">SUM(N14:O14)</f>
        <v>8</v>
      </c>
      <c r="Q14" s="47">
        <f ca="1">SUM(P14,M14)</f>
        <v>658</v>
      </c>
      <c r="R14" s="49">
        <v>89</v>
      </c>
      <c r="S14" s="50">
        <f ca="1">INDIRECT("年齢別一覧表!"&amp;$A$3&amp;$R14*6+2)</f>
        <v>97</v>
      </c>
      <c r="T14" s="51">
        <f ca="1">INDIRECT("年齢別一覧表!"&amp;$A$3&amp;$R14*6+3)</f>
        <v>176</v>
      </c>
      <c r="U14" s="52">
        <f ca="1">SUM(S14:T14)</f>
        <v>273</v>
      </c>
      <c r="V14" s="50">
        <f ca="1">INDIRECT("年齢別一覧表!"&amp;$A$3&amp;$R14*6+5)</f>
        <v>0</v>
      </c>
      <c r="W14" s="51">
        <f ca="1">INDIRECT("年齢別一覧表!"&amp;$A$3&amp;$R14*6+6)</f>
        <v>0</v>
      </c>
      <c r="X14" s="52">
        <f ca="1">SUM(V14:W14)</f>
        <v>0</v>
      </c>
      <c r="Y14" s="47">
        <f ca="1">SUM(X14,U14)</f>
        <v>273</v>
      </c>
    </row>
    <row r="15" spans="1:26" ht="14.25" customHeight="1" x14ac:dyDescent="0.15">
      <c r="B15" s="54" t="s">
        <v>17</v>
      </c>
      <c r="C15" s="55">
        <f t="shared" ref="C15:I15" ca="1" si="3">SUBTOTAL(9,C10:C14)</f>
        <v>919</v>
      </c>
      <c r="D15" s="56">
        <f t="shared" ca="1" si="3"/>
        <v>896</v>
      </c>
      <c r="E15" s="57">
        <f t="shared" ca="1" si="3"/>
        <v>1815</v>
      </c>
      <c r="F15" s="55">
        <f t="shared" ca="1" si="3"/>
        <v>12</v>
      </c>
      <c r="G15" s="56">
        <f t="shared" ca="1" si="3"/>
        <v>15</v>
      </c>
      <c r="H15" s="57">
        <f t="shared" ca="1" si="3"/>
        <v>27</v>
      </c>
      <c r="I15" s="58">
        <f t="shared" ca="1" si="3"/>
        <v>1842</v>
      </c>
      <c r="J15" s="59" t="s">
        <v>17</v>
      </c>
      <c r="K15" s="55">
        <f t="shared" ref="K15:Q15" ca="1" si="4">SUBTOTAL(9,K10:K14)</f>
        <v>1686</v>
      </c>
      <c r="L15" s="56">
        <f t="shared" ca="1" si="4"/>
        <v>1572</v>
      </c>
      <c r="M15" s="57">
        <f t="shared" ca="1" si="4"/>
        <v>3258</v>
      </c>
      <c r="N15" s="55">
        <f t="shared" ca="1" si="4"/>
        <v>16</v>
      </c>
      <c r="O15" s="56">
        <f t="shared" ca="1" si="4"/>
        <v>36</v>
      </c>
      <c r="P15" s="57">
        <f t="shared" ca="1" si="4"/>
        <v>52</v>
      </c>
      <c r="Q15" s="58">
        <f t="shared" ca="1" si="4"/>
        <v>3310</v>
      </c>
      <c r="R15" s="54" t="s">
        <v>17</v>
      </c>
      <c r="S15" s="55">
        <f t="shared" ref="S15:Y15" ca="1" si="5">SUBTOTAL(9,S10:S14)</f>
        <v>715</v>
      </c>
      <c r="T15" s="56">
        <f t="shared" ca="1" si="5"/>
        <v>1159</v>
      </c>
      <c r="U15" s="57">
        <f t="shared" ca="1" si="5"/>
        <v>1874</v>
      </c>
      <c r="V15" s="55">
        <f t="shared" ca="1" si="5"/>
        <v>1</v>
      </c>
      <c r="W15" s="56">
        <f t="shared" ca="1" si="5"/>
        <v>0</v>
      </c>
      <c r="X15" s="57">
        <f t="shared" ca="1" si="5"/>
        <v>1</v>
      </c>
      <c r="Y15" s="58">
        <f t="shared" ca="1" si="5"/>
        <v>1875</v>
      </c>
    </row>
    <row r="16" spans="1:26" ht="14.25" customHeight="1" x14ac:dyDescent="0.15">
      <c r="B16" s="33">
        <v>10</v>
      </c>
      <c r="C16" s="36">
        <f ca="1">INDIRECT("年齢別一覧表!"&amp;$A$3&amp;$B16*6+2)</f>
        <v>210</v>
      </c>
      <c r="D16" s="27">
        <f ca="1">INDIRECT("年齢別一覧表!"&amp;$A$3&amp;$B16*6+3)</f>
        <v>170</v>
      </c>
      <c r="E16" s="37">
        <f ca="1">SUM(C16:D16)</f>
        <v>380</v>
      </c>
      <c r="F16" s="36">
        <f ca="1">INDIRECT("年齢別一覧表!"&amp;$A$3&amp;$B16*6+5)</f>
        <v>2</v>
      </c>
      <c r="G16" s="27">
        <f ca="1">INDIRECT("年齢別一覧表!"&amp;$A$3&amp;$B16*6+6)</f>
        <v>1</v>
      </c>
      <c r="H16" s="37">
        <f ca="1">SUM(F16:G16)</f>
        <v>3</v>
      </c>
      <c r="I16" s="40">
        <f ca="1">SUM(H16,E16)</f>
        <v>383</v>
      </c>
      <c r="J16" s="42">
        <v>50</v>
      </c>
      <c r="K16" s="36">
        <f ca="1">INDIRECT("年齢別一覧表!"&amp;$A$3&amp;$J16*6+2)</f>
        <v>358</v>
      </c>
      <c r="L16" s="27">
        <f ca="1">INDIRECT("年齢別一覧表!"&amp;$A$3&amp;$J16*6+3)</f>
        <v>355</v>
      </c>
      <c r="M16" s="37">
        <f ca="1">SUM(K16:L16)</f>
        <v>713</v>
      </c>
      <c r="N16" s="36">
        <f ca="1">INDIRECT("年齢別一覧表!"&amp;$A$3&amp;$J16*6+5)</f>
        <v>4</v>
      </c>
      <c r="O16" s="27">
        <f ca="1">INDIRECT("年齢別一覧表!"&amp;$A$3&amp;$J16*6+6)</f>
        <v>1</v>
      </c>
      <c r="P16" s="37">
        <f ca="1">SUM(N16:O16)</f>
        <v>5</v>
      </c>
      <c r="Q16" s="40">
        <f ca="1">SUM(P16,M16)</f>
        <v>718</v>
      </c>
      <c r="R16" s="33">
        <v>90</v>
      </c>
      <c r="S16" s="36">
        <f ca="1">INDIRECT("年齢別一覧表!"&amp;$A$3&amp;$R16*6+2)</f>
        <v>86</v>
      </c>
      <c r="T16" s="27">
        <f ca="1">INDIRECT("年齢別一覧表!"&amp;$A$3&amp;$R16*6+3)</f>
        <v>179</v>
      </c>
      <c r="U16" s="37">
        <f ca="1">SUM(S16:T16)</f>
        <v>265</v>
      </c>
      <c r="V16" s="36">
        <f ca="1">INDIRECT("年齢別一覧表!"&amp;$A$3&amp;$R16*6+5)</f>
        <v>0</v>
      </c>
      <c r="W16" s="27">
        <f ca="1">INDIRECT("年齢別一覧表!"&amp;$A$3&amp;$R16*6+6)</f>
        <v>0</v>
      </c>
      <c r="X16" s="37">
        <f ca="1">SUM(V16:W16)</f>
        <v>0</v>
      </c>
      <c r="Y16" s="40">
        <f ca="1">SUM(X16,U16)</f>
        <v>265</v>
      </c>
    </row>
    <row r="17" spans="2:25" ht="14.25" customHeight="1" x14ac:dyDescent="0.15">
      <c r="B17" s="34">
        <v>11</v>
      </c>
      <c r="C17" s="38">
        <f ca="1">INDIRECT("年齢別一覧表!"&amp;$A$3&amp;$B17*6+2)</f>
        <v>204</v>
      </c>
      <c r="D17" s="28">
        <f ca="1">INDIRECT("年齢別一覧表!"&amp;$A$3&amp;$B17*6+3)</f>
        <v>204</v>
      </c>
      <c r="E17" s="39">
        <f ca="1">SUM(C17:D17)</f>
        <v>408</v>
      </c>
      <c r="F17" s="38">
        <f ca="1">INDIRECT("年齢別一覧表!"&amp;$A$3&amp;$B17*6+5)</f>
        <v>0</v>
      </c>
      <c r="G17" s="28">
        <f ca="1">INDIRECT("年齢別一覧表!"&amp;$A$3&amp;$B17*6+6)</f>
        <v>3</v>
      </c>
      <c r="H17" s="39">
        <f ca="1">SUM(F17:G17)</f>
        <v>3</v>
      </c>
      <c r="I17" s="41">
        <f ca="1">SUM(H17,E17)</f>
        <v>411</v>
      </c>
      <c r="J17" s="43">
        <v>51</v>
      </c>
      <c r="K17" s="38">
        <f ca="1">INDIRECT("年齢別一覧表!"&amp;$A$3&amp;$J17*6+2)</f>
        <v>383</v>
      </c>
      <c r="L17" s="28">
        <f ca="1">INDIRECT("年齢別一覧表!"&amp;$A$3&amp;$J17*6+3)</f>
        <v>350</v>
      </c>
      <c r="M17" s="39">
        <f ca="1">SUM(K17:L17)</f>
        <v>733</v>
      </c>
      <c r="N17" s="38">
        <f ca="1">INDIRECT("年齢別一覧表!"&amp;$A$3&amp;$J17*6+5)</f>
        <v>0</v>
      </c>
      <c r="O17" s="28">
        <f ca="1">INDIRECT("年齢別一覧表!"&amp;$A$3&amp;$J17*6+6)</f>
        <v>9</v>
      </c>
      <c r="P17" s="39">
        <f ca="1">SUM(N17:O17)</f>
        <v>9</v>
      </c>
      <c r="Q17" s="41">
        <f ca="1">SUM(P17,M17)</f>
        <v>742</v>
      </c>
      <c r="R17" s="34">
        <v>91</v>
      </c>
      <c r="S17" s="38">
        <f ca="1">INDIRECT("年齢別一覧表!"&amp;$A$3&amp;$R17*6+2)</f>
        <v>76</v>
      </c>
      <c r="T17" s="28">
        <f ca="1">INDIRECT("年齢別一覧表!"&amp;$A$3&amp;$R17*6+3)</f>
        <v>135</v>
      </c>
      <c r="U17" s="39">
        <f ca="1">SUM(S17:T17)</f>
        <v>211</v>
      </c>
      <c r="V17" s="38">
        <f ca="1">INDIRECT("年齢別一覧表!"&amp;$A$3&amp;$R17*6+5)</f>
        <v>0</v>
      </c>
      <c r="W17" s="28">
        <f ca="1">INDIRECT("年齢別一覧表!"&amp;$A$3&amp;$R17*6+6)</f>
        <v>0</v>
      </c>
      <c r="X17" s="39">
        <f ca="1">SUM(V17:W17)</f>
        <v>0</v>
      </c>
      <c r="Y17" s="41">
        <f ca="1">SUM(X17,U17)</f>
        <v>211</v>
      </c>
    </row>
    <row r="18" spans="2:25" ht="14.25" customHeight="1" x14ac:dyDescent="0.15">
      <c r="B18" s="34">
        <v>12</v>
      </c>
      <c r="C18" s="38">
        <f ca="1">INDIRECT("年齢別一覧表!"&amp;$A$3&amp;$B18*6+2)</f>
        <v>206</v>
      </c>
      <c r="D18" s="28">
        <f ca="1">INDIRECT("年齢別一覧表!"&amp;$A$3&amp;$B18*6+3)</f>
        <v>216</v>
      </c>
      <c r="E18" s="39">
        <f ca="1">SUM(C18:D18)</f>
        <v>422</v>
      </c>
      <c r="F18" s="38">
        <f ca="1">INDIRECT("年齢別一覧表!"&amp;$A$3&amp;$B18*6+5)</f>
        <v>4</v>
      </c>
      <c r="G18" s="28">
        <f ca="1">INDIRECT("年齢別一覧表!"&amp;$A$3&amp;$B18*6+6)</f>
        <v>4</v>
      </c>
      <c r="H18" s="39">
        <f ca="1">SUM(F18:G18)</f>
        <v>8</v>
      </c>
      <c r="I18" s="41">
        <f ca="1">SUM(H18,E18)</f>
        <v>430</v>
      </c>
      <c r="J18" s="43">
        <v>52</v>
      </c>
      <c r="K18" s="38">
        <f ca="1">INDIRECT("年齢別一覧表!"&amp;$A$3&amp;$J18*6+2)</f>
        <v>419</v>
      </c>
      <c r="L18" s="28">
        <f ca="1">INDIRECT("年齢別一覧表!"&amp;$A$3&amp;$J18*6+3)</f>
        <v>382</v>
      </c>
      <c r="M18" s="39">
        <f ca="1">SUM(K18:L18)</f>
        <v>801</v>
      </c>
      <c r="N18" s="38">
        <f ca="1">INDIRECT("年齢別一覧表!"&amp;$A$3&amp;$J18*6+5)</f>
        <v>2</v>
      </c>
      <c r="O18" s="28">
        <f ca="1">INDIRECT("年齢別一覧表!"&amp;$A$3&amp;$J18*6+6)</f>
        <v>9</v>
      </c>
      <c r="P18" s="39">
        <f ca="1">SUM(N18:O18)</f>
        <v>11</v>
      </c>
      <c r="Q18" s="41">
        <f ca="1">SUM(P18,M18)</f>
        <v>812</v>
      </c>
      <c r="R18" s="34">
        <v>92</v>
      </c>
      <c r="S18" s="38">
        <f ca="1">INDIRECT("年齢別一覧表!"&amp;$A$3&amp;$R18*6+2)</f>
        <v>60</v>
      </c>
      <c r="T18" s="28">
        <f ca="1">INDIRECT("年齢別一覧表!"&amp;$A$3&amp;$R18*6+3)</f>
        <v>116</v>
      </c>
      <c r="U18" s="39">
        <f ca="1">SUM(S18:T18)</f>
        <v>176</v>
      </c>
      <c r="V18" s="38">
        <f ca="1">INDIRECT("年齢別一覧表!"&amp;$A$3&amp;$R18*6+5)</f>
        <v>0</v>
      </c>
      <c r="W18" s="28">
        <f ca="1">INDIRECT("年齢別一覧表!"&amp;$A$3&amp;$R18*6+6)</f>
        <v>0</v>
      </c>
      <c r="X18" s="39">
        <f ca="1">SUM(V18:W18)</f>
        <v>0</v>
      </c>
      <c r="Y18" s="41">
        <f ca="1">SUM(X18,U18)</f>
        <v>176</v>
      </c>
    </row>
    <row r="19" spans="2:25" ht="14.25" customHeight="1" x14ac:dyDescent="0.15">
      <c r="B19" s="34">
        <v>13</v>
      </c>
      <c r="C19" s="38">
        <f ca="1">INDIRECT("年齢別一覧表!"&amp;$A$3&amp;$B19*6+2)</f>
        <v>209</v>
      </c>
      <c r="D19" s="28">
        <f ca="1">INDIRECT("年齢別一覧表!"&amp;$A$3&amp;$B19*6+3)</f>
        <v>212</v>
      </c>
      <c r="E19" s="39">
        <f ca="1">SUM(C19:D19)</f>
        <v>421</v>
      </c>
      <c r="F19" s="38">
        <f ca="1">INDIRECT("年齢別一覧表!"&amp;$A$3&amp;$B19*6+5)</f>
        <v>5</v>
      </c>
      <c r="G19" s="28">
        <f ca="1">INDIRECT("年齢別一覧表!"&amp;$A$3&amp;$B19*6+6)</f>
        <v>0</v>
      </c>
      <c r="H19" s="39">
        <f ca="1">SUM(F19:G19)</f>
        <v>5</v>
      </c>
      <c r="I19" s="41">
        <f ca="1">SUM(H19,E19)</f>
        <v>426</v>
      </c>
      <c r="J19" s="43">
        <v>53</v>
      </c>
      <c r="K19" s="38">
        <f ca="1">INDIRECT("年齢別一覧表!"&amp;$A$3&amp;$J19*6+2)</f>
        <v>400</v>
      </c>
      <c r="L19" s="28">
        <f ca="1">INDIRECT("年齢別一覧表!"&amp;$A$3&amp;$J19*6+3)</f>
        <v>374</v>
      </c>
      <c r="M19" s="39">
        <f ca="1">SUM(K19:L19)</f>
        <v>774</v>
      </c>
      <c r="N19" s="38">
        <f ca="1">INDIRECT("年齢別一覧表!"&amp;$A$3&amp;$J19*6+5)</f>
        <v>0</v>
      </c>
      <c r="O19" s="28">
        <f ca="1">INDIRECT("年齢別一覧表!"&amp;$A$3&amp;$J19*6+6)</f>
        <v>9</v>
      </c>
      <c r="P19" s="39">
        <f ca="1">SUM(N19:O19)</f>
        <v>9</v>
      </c>
      <c r="Q19" s="41">
        <f ca="1">SUM(P19,M19)</f>
        <v>783</v>
      </c>
      <c r="R19" s="34">
        <v>93</v>
      </c>
      <c r="S19" s="38">
        <f ca="1">INDIRECT("年齢別一覧表!"&amp;$A$3&amp;$R19*6+2)</f>
        <v>47</v>
      </c>
      <c r="T19" s="28">
        <f ca="1">INDIRECT("年齢別一覧表!"&amp;$A$3&amp;$R19*6+3)</f>
        <v>138</v>
      </c>
      <c r="U19" s="39">
        <f ca="1">SUM(S19:T19)</f>
        <v>185</v>
      </c>
      <c r="V19" s="38">
        <f ca="1">INDIRECT("年齢別一覧表!"&amp;$A$3&amp;$R19*6+5)</f>
        <v>0</v>
      </c>
      <c r="W19" s="28">
        <f ca="1">INDIRECT("年齢別一覧表!"&amp;$A$3&amp;$R19*6+6)</f>
        <v>0</v>
      </c>
      <c r="X19" s="39">
        <f ca="1">SUM(V19:W19)</f>
        <v>0</v>
      </c>
      <c r="Y19" s="41">
        <f ca="1">SUM(X19,U19)</f>
        <v>185</v>
      </c>
    </row>
    <row r="20" spans="2:25" ht="14.25" customHeight="1" x14ac:dyDescent="0.15">
      <c r="B20" s="49">
        <v>14</v>
      </c>
      <c r="C20" s="50">
        <f ca="1">INDIRECT("年齢別一覧表!"&amp;$A$3&amp;$B20*6+2)</f>
        <v>219</v>
      </c>
      <c r="D20" s="51">
        <f ca="1">INDIRECT("年齢別一覧表!"&amp;$A$3&amp;$B20*6+3)</f>
        <v>214</v>
      </c>
      <c r="E20" s="52">
        <f ca="1">SUM(C20:D20)</f>
        <v>433</v>
      </c>
      <c r="F20" s="50">
        <f ca="1">INDIRECT("年齢別一覧表!"&amp;$A$3&amp;$B20*6+5)</f>
        <v>2</v>
      </c>
      <c r="G20" s="51">
        <f ca="1">INDIRECT("年齢別一覧表!"&amp;$A$3&amp;$B20*6+6)</f>
        <v>1</v>
      </c>
      <c r="H20" s="52">
        <f ca="1">SUM(F20:G20)</f>
        <v>3</v>
      </c>
      <c r="I20" s="47">
        <f ca="1">SUM(H20,E20)</f>
        <v>436</v>
      </c>
      <c r="J20" s="53">
        <v>54</v>
      </c>
      <c r="K20" s="50">
        <f ca="1">INDIRECT("年齢別一覧表!"&amp;$A$3&amp;$J20*6+2)</f>
        <v>383</v>
      </c>
      <c r="L20" s="51">
        <f ca="1">INDIRECT("年齢別一覧表!"&amp;$A$3&amp;$J20*6+3)</f>
        <v>366</v>
      </c>
      <c r="M20" s="52">
        <f ca="1">SUM(K20:L20)</f>
        <v>749</v>
      </c>
      <c r="N20" s="50">
        <f ca="1">INDIRECT("年齢別一覧表!"&amp;$A$3&amp;$J20*6+5)</f>
        <v>6</v>
      </c>
      <c r="O20" s="51">
        <f ca="1">INDIRECT("年齢別一覧表!"&amp;$A$3&amp;$J20*6+6)</f>
        <v>7</v>
      </c>
      <c r="P20" s="52">
        <f ca="1">SUM(N20:O20)</f>
        <v>13</v>
      </c>
      <c r="Q20" s="47">
        <f ca="1">SUM(P20,M20)</f>
        <v>762</v>
      </c>
      <c r="R20" s="49">
        <v>94</v>
      </c>
      <c r="S20" s="50">
        <f ca="1">INDIRECT("年齢別一覧表!"&amp;$A$3&amp;$R20*6+2)</f>
        <v>36</v>
      </c>
      <c r="T20" s="51">
        <f ca="1">INDIRECT("年齢別一覧表!"&amp;$A$3&amp;$R20*6+3)</f>
        <v>104</v>
      </c>
      <c r="U20" s="52">
        <f ca="1">SUM(S20:T20)</f>
        <v>140</v>
      </c>
      <c r="V20" s="50">
        <f ca="1">INDIRECT("年齢別一覧表!"&amp;$A$3&amp;$R20*6+5)</f>
        <v>0</v>
      </c>
      <c r="W20" s="51">
        <f ca="1">INDIRECT("年齢別一覧表!"&amp;$A$3&amp;$R20*6+6)</f>
        <v>0</v>
      </c>
      <c r="X20" s="52">
        <f ca="1">SUM(V20:W20)</f>
        <v>0</v>
      </c>
      <c r="Y20" s="47">
        <f ca="1">SUM(X20,U20)</f>
        <v>140</v>
      </c>
    </row>
    <row r="21" spans="2:25" ht="14.25" customHeight="1" x14ac:dyDescent="0.15">
      <c r="B21" s="54" t="s">
        <v>17</v>
      </c>
      <c r="C21" s="55">
        <f t="shared" ref="C21:I21" ca="1" si="6">SUBTOTAL(9,C16:C20)</f>
        <v>1048</v>
      </c>
      <c r="D21" s="56">
        <f t="shared" ca="1" si="6"/>
        <v>1016</v>
      </c>
      <c r="E21" s="57">
        <f t="shared" ca="1" si="6"/>
        <v>2064</v>
      </c>
      <c r="F21" s="55">
        <f t="shared" ca="1" si="6"/>
        <v>13</v>
      </c>
      <c r="G21" s="56">
        <f t="shared" ca="1" si="6"/>
        <v>9</v>
      </c>
      <c r="H21" s="57">
        <f t="shared" ca="1" si="6"/>
        <v>22</v>
      </c>
      <c r="I21" s="58">
        <f t="shared" ca="1" si="6"/>
        <v>2086</v>
      </c>
      <c r="J21" s="59" t="s">
        <v>17</v>
      </c>
      <c r="K21" s="55">
        <f t="shared" ref="K21:Q21" ca="1" si="7">SUBTOTAL(9,K16:K20)</f>
        <v>1943</v>
      </c>
      <c r="L21" s="56">
        <f t="shared" ca="1" si="7"/>
        <v>1827</v>
      </c>
      <c r="M21" s="57">
        <f t="shared" ca="1" si="7"/>
        <v>3770</v>
      </c>
      <c r="N21" s="55">
        <f t="shared" ca="1" si="7"/>
        <v>12</v>
      </c>
      <c r="O21" s="56">
        <f t="shared" ca="1" si="7"/>
        <v>35</v>
      </c>
      <c r="P21" s="57">
        <f t="shared" ca="1" si="7"/>
        <v>47</v>
      </c>
      <c r="Q21" s="58">
        <f t="shared" ca="1" si="7"/>
        <v>3817</v>
      </c>
      <c r="R21" s="54" t="s">
        <v>17</v>
      </c>
      <c r="S21" s="55">
        <f t="shared" ref="S21:Y21" ca="1" si="8">SUBTOTAL(9,S16:S20)</f>
        <v>305</v>
      </c>
      <c r="T21" s="56">
        <f t="shared" ca="1" si="8"/>
        <v>672</v>
      </c>
      <c r="U21" s="57">
        <f t="shared" ca="1" si="8"/>
        <v>977</v>
      </c>
      <c r="V21" s="55">
        <f t="shared" ca="1" si="8"/>
        <v>0</v>
      </c>
      <c r="W21" s="56">
        <f t="shared" ca="1" si="8"/>
        <v>0</v>
      </c>
      <c r="X21" s="57">
        <f t="shared" ca="1" si="8"/>
        <v>0</v>
      </c>
      <c r="Y21" s="58">
        <f t="shared" ca="1" si="8"/>
        <v>977</v>
      </c>
    </row>
    <row r="22" spans="2:25" ht="14.25" customHeight="1" x14ac:dyDescent="0.15">
      <c r="B22" s="33">
        <v>15</v>
      </c>
      <c r="C22" s="36">
        <f ca="1">INDIRECT("年齢別一覧表!"&amp;$A$3&amp;$B22*6+2)</f>
        <v>250</v>
      </c>
      <c r="D22" s="27">
        <f ca="1">INDIRECT("年齢別一覧表!"&amp;$A$3&amp;$B22*6+3)</f>
        <v>188</v>
      </c>
      <c r="E22" s="37">
        <f ca="1">SUM(C22:D22)</f>
        <v>438</v>
      </c>
      <c r="F22" s="36">
        <f ca="1">INDIRECT("年齢別一覧表!"&amp;$A$3&amp;$B22*6+5)</f>
        <v>3</v>
      </c>
      <c r="G22" s="27">
        <f ca="1">INDIRECT("年齢別一覧表!"&amp;$A$3&amp;$B22*6+6)</f>
        <v>2</v>
      </c>
      <c r="H22" s="37">
        <f ca="1">SUM(F22:G22)</f>
        <v>5</v>
      </c>
      <c r="I22" s="40">
        <f ca="1">SUM(H22,E22)</f>
        <v>443</v>
      </c>
      <c r="J22" s="42">
        <v>55</v>
      </c>
      <c r="K22" s="36">
        <f ca="1">INDIRECT("年齢別一覧表!"&amp;$A$3&amp;$J22*6+2)</f>
        <v>389</v>
      </c>
      <c r="L22" s="27">
        <f ca="1">INDIRECT("年齢別一覧表!"&amp;$A$3&amp;$J22*6+3)</f>
        <v>358</v>
      </c>
      <c r="M22" s="37">
        <f ca="1">SUM(K22:L22)</f>
        <v>747</v>
      </c>
      <c r="N22" s="36">
        <f ca="1">INDIRECT("年齢別一覧表!"&amp;$A$3&amp;$J22*6+5)</f>
        <v>5</v>
      </c>
      <c r="O22" s="27">
        <f ca="1">INDIRECT("年齢別一覧表!"&amp;$A$3&amp;$J22*6+6)</f>
        <v>8</v>
      </c>
      <c r="P22" s="37">
        <f ca="1">SUM(N22:O22)</f>
        <v>13</v>
      </c>
      <c r="Q22" s="40">
        <f ca="1">SUM(P22,M22)</f>
        <v>760</v>
      </c>
      <c r="R22" s="33">
        <v>95</v>
      </c>
      <c r="S22" s="36">
        <f ca="1">INDIRECT("年齢別一覧表!"&amp;$A$3&amp;$R22*6+2)</f>
        <v>23</v>
      </c>
      <c r="T22" s="27">
        <f ca="1">INDIRECT("年齢別一覧表!"&amp;$A$3&amp;$R22*6+3)</f>
        <v>78</v>
      </c>
      <c r="U22" s="37">
        <f ca="1">SUM(S22:T22)</f>
        <v>101</v>
      </c>
      <c r="V22" s="36">
        <f ca="1">INDIRECT("年齢別一覧表!"&amp;$A$3&amp;$R22*6+5)</f>
        <v>0</v>
      </c>
      <c r="W22" s="27">
        <f ca="1">INDIRECT("年齢別一覧表!"&amp;$A$3&amp;$R22*6+6)</f>
        <v>0</v>
      </c>
      <c r="X22" s="37">
        <f ca="1">SUM(V22:W22)</f>
        <v>0</v>
      </c>
      <c r="Y22" s="40">
        <f ca="1">SUM(X22,U22)</f>
        <v>101</v>
      </c>
    </row>
    <row r="23" spans="2:25" ht="14.25" customHeight="1" x14ac:dyDescent="0.15">
      <c r="B23" s="34">
        <v>16</v>
      </c>
      <c r="C23" s="38">
        <f ca="1">INDIRECT("年齢別一覧表!"&amp;$A$3&amp;$B23*6+2)</f>
        <v>224</v>
      </c>
      <c r="D23" s="28">
        <f ca="1">INDIRECT("年齢別一覧表!"&amp;$A$3&amp;$B23*6+3)</f>
        <v>242</v>
      </c>
      <c r="E23" s="39">
        <f ca="1">SUM(C23:D23)</f>
        <v>466</v>
      </c>
      <c r="F23" s="38">
        <f ca="1">INDIRECT("年齢別一覧表!"&amp;$A$3&amp;$B23*6+5)</f>
        <v>1</v>
      </c>
      <c r="G23" s="28">
        <f ca="1">INDIRECT("年齢別一覧表!"&amp;$A$3&amp;$B23*6+6)</f>
        <v>3</v>
      </c>
      <c r="H23" s="39">
        <f ca="1">SUM(F23:G23)</f>
        <v>4</v>
      </c>
      <c r="I23" s="41">
        <f ca="1">SUM(H23,E23)</f>
        <v>470</v>
      </c>
      <c r="J23" s="43">
        <v>56</v>
      </c>
      <c r="K23" s="38">
        <f ca="1">INDIRECT("年齢別一覧表!"&amp;$A$3&amp;$J23*6+2)</f>
        <v>387</v>
      </c>
      <c r="L23" s="28">
        <f ca="1">INDIRECT("年齢別一覧表!"&amp;$A$3&amp;$J23*6+3)</f>
        <v>318</v>
      </c>
      <c r="M23" s="39">
        <f ca="1">SUM(K23:L23)</f>
        <v>705</v>
      </c>
      <c r="N23" s="38">
        <f ca="1">INDIRECT("年齢別一覧表!"&amp;$A$3&amp;$J23*6+5)</f>
        <v>1</v>
      </c>
      <c r="O23" s="28">
        <f ca="1">INDIRECT("年齢別一覧表!"&amp;$A$3&amp;$J23*6+6)</f>
        <v>16</v>
      </c>
      <c r="P23" s="39">
        <f ca="1">SUM(N23:O23)</f>
        <v>17</v>
      </c>
      <c r="Q23" s="41">
        <f ca="1">SUM(P23,M23)</f>
        <v>722</v>
      </c>
      <c r="R23" s="34">
        <v>96</v>
      </c>
      <c r="S23" s="38">
        <f ca="1">INDIRECT("年齢別一覧表!"&amp;$A$3&amp;$R23*6+2)</f>
        <v>16</v>
      </c>
      <c r="T23" s="28">
        <f ca="1">INDIRECT("年齢別一覧表!"&amp;$A$3&amp;$R23*6+3)</f>
        <v>80</v>
      </c>
      <c r="U23" s="39">
        <f ca="1">SUM(S23:T23)</f>
        <v>96</v>
      </c>
      <c r="V23" s="38">
        <f ca="1">INDIRECT("年齢別一覧表!"&amp;$A$3&amp;$R23*6+5)</f>
        <v>0</v>
      </c>
      <c r="W23" s="28">
        <f ca="1">INDIRECT("年齢別一覧表!"&amp;$A$3&amp;$R23*6+6)</f>
        <v>0</v>
      </c>
      <c r="X23" s="39">
        <f ca="1">SUM(V23:W23)</f>
        <v>0</v>
      </c>
      <c r="Y23" s="41">
        <f ca="1">SUM(X23,U23)</f>
        <v>96</v>
      </c>
    </row>
    <row r="24" spans="2:25" ht="14.25" customHeight="1" x14ac:dyDescent="0.15">
      <c r="B24" s="34">
        <v>17</v>
      </c>
      <c r="C24" s="38">
        <f ca="1">INDIRECT("年齢別一覧表!"&amp;$A$3&amp;$B24*6+2)</f>
        <v>219</v>
      </c>
      <c r="D24" s="28">
        <f ca="1">INDIRECT("年齢別一覧表!"&amp;$A$3&amp;$B24*6+3)</f>
        <v>202</v>
      </c>
      <c r="E24" s="39">
        <f ca="1">SUM(C24:D24)</f>
        <v>421</v>
      </c>
      <c r="F24" s="38">
        <f ca="1">INDIRECT("年齢別一覧表!"&amp;$A$3&amp;$B24*6+5)</f>
        <v>0</v>
      </c>
      <c r="G24" s="28">
        <f ca="1">INDIRECT("年齢別一覧表!"&amp;$A$3&amp;$B24*6+6)</f>
        <v>1</v>
      </c>
      <c r="H24" s="39">
        <f ca="1">SUM(F24:G24)</f>
        <v>1</v>
      </c>
      <c r="I24" s="41">
        <f ca="1">SUM(H24,E24)</f>
        <v>422</v>
      </c>
      <c r="J24" s="43">
        <v>57</v>
      </c>
      <c r="K24" s="38">
        <f ca="1">INDIRECT("年齢別一覧表!"&amp;$A$3&amp;$J24*6+2)</f>
        <v>361</v>
      </c>
      <c r="L24" s="28">
        <f ca="1">INDIRECT("年齢別一覧表!"&amp;$A$3&amp;$J24*6+3)</f>
        <v>322</v>
      </c>
      <c r="M24" s="39">
        <f ca="1">SUM(K24:L24)</f>
        <v>683</v>
      </c>
      <c r="N24" s="38">
        <f ca="1">INDIRECT("年齢別一覧表!"&amp;$A$3&amp;$J24*6+5)</f>
        <v>2</v>
      </c>
      <c r="O24" s="28">
        <f ca="1">INDIRECT("年齢別一覧表!"&amp;$A$3&amp;$J24*6+6)</f>
        <v>14</v>
      </c>
      <c r="P24" s="39">
        <f ca="1">SUM(N24:O24)</f>
        <v>16</v>
      </c>
      <c r="Q24" s="41">
        <f ca="1">SUM(P24,M24)</f>
        <v>699</v>
      </c>
      <c r="R24" s="34">
        <v>97</v>
      </c>
      <c r="S24" s="38">
        <f ca="1">INDIRECT("年齢別一覧表!"&amp;$A$3&amp;$R24*6+2)</f>
        <v>7</v>
      </c>
      <c r="T24" s="28">
        <f ca="1">INDIRECT("年齢別一覧表!"&amp;$A$3&amp;$R24*6+3)</f>
        <v>59</v>
      </c>
      <c r="U24" s="39">
        <f ca="1">SUM(S24:T24)</f>
        <v>66</v>
      </c>
      <c r="V24" s="38">
        <f ca="1">INDIRECT("年齢別一覧表!"&amp;$A$3&amp;$R24*6+5)</f>
        <v>0</v>
      </c>
      <c r="W24" s="28">
        <f ca="1">INDIRECT("年齢別一覧表!"&amp;$A$3&amp;$R24*6+6)</f>
        <v>0</v>
      </c>
      <c r="X24" s="39">
        <f ca="1">SUM(V24:W24)</f>
        <v>0</v>
      </c>
      <c r="Y24" s="41">
        <f ca="1">SUM(X24,U24)</f>
        <v>66</v>
      </c>
    </row>
    <row r="25" spans="2:25" ht="14.25" customHeight="1" x14ac:dyDescent="0.15">
      <c r="B25" s="34">
        <v>18</v>
      </c>
      <c r="C25" s="38">
        <f ca="1">INDIRECT("年齢別一覧表!"&amp;$A$3&amp;$B25*6+2)</f>
        <v>217</v>
      </c>
      <c r="D25" s="28">
        <f ca="1">INDIRECT("年齢別一覧表!"&amp;$A$3&amp;$B25*6+3)</f>
        <v>229</v>
      </c>
      <c r="E25" s="39">
        <f ca="1">SUM(C25:D25)</f>
        <v>446</v>
      </c>
      <c r="F25" s="38">
        <f ca="1">INDIRECT("年齢別一覧表!"&amp;$A$3&amp;$B25*6+5)</f>
        <v>4</v>
      </c>
      <c r="G25" s="28">
        <f ca="1">INDIRECT("年齢別一覧表!"&amp;$A$3&amp;$B25*6+6)</f>
        <v>4</v>
      </c>
      <c r="H25" s="39">
        <f ca="1">SUM(F25:G25)</f>
        <v>8</v>
      </c>
      <c r="I25" s="41">
        <f ca="1">SUM(H25,E25)</f>
        <v>454</v>
      </c>
      <c r="J25" s="43">
        <v>58</v>
      </c>
      <c r="K25" s="38">
        <f ca="1">INDIRECT("年齢別一覧表!"&amp;$A$3&amp;$J25*6+2)</f>
        <v>356</v>
      </c>
      <c r="L25" s="28">
        <f ca="1">INDIRECT("年齢別一覧表!"&amp;$A$3&amp;$J25*6+3)</f>
        <v>316</v>
      </c>
      <c r="M25" s="39">
        <f ca="1">SUM(K25:L25)</f>
        <v>672</v>
      </c>
      <c r="N25" s="38">
        <f ca="1">INDIRECT("年齢別一覧表!"&amp;$A$3&amp;$J25*6+5)</f>
        <v>4</v>
      </c>
      <c r="O25" s="28">
        <f ca="1">INDIRECT("年齢別一覧表!"&amp;$A$3&amp;$J25*6+6)</f>
        <v>17</v>
      </c>
      <c r="P25" s="39">
        <f ca="1">SUM(N25:O25)</f>
        <v>21</v>
      </c>
      <c r="Q25" s="41">
        <f ca="1">SUM(P25,M25)</f>
        <v>693</v>
      </c>
      <c r="R25" s="34">
        <v>98</v>
      </c>
      <c r="S25" s="38">
        <f ca="1">INDIRECT("年齢別一覧表!"&amp;$A$3&amp;$R25*6+2)</f>
        <v>14</v>
      </c>
      <c r="T25" s="28">
        <f ca="1">INDIRECT("年齢別一覧表!"&amp;$A$3&amp;$R25*6+3)</f>
        <v>35</v>
      </c>
      <c r="U25" s="39">
        <f ca="1">SUM(S25:T25)</f>
        <v>49</v>
      </c>
      <c r="V25" s="38">
        <f ca="1">INDIRECT("年齢別一覧表!"&amp;$A$3&amp;$R25*6+5)</f>
        <v>0</v>
      </c>
      <c r="W25" s="28">
        <f ca="1">INDIRECT("年齢別一覧表!"&amp;$A$3&amp;$R25*6+6)</f>
        <v>0</v>
      </c>
      <c r="X25" s="39">
        <f ca="1">SUM(V25:W25)</f>
        <v>0</v>
      </c>
      <c r="Y25" s="41">
        <f ca="1">SUM(X25,U25)</f>
        <v>49</v>
      </c>
    </row>
    <row r="26" spans="2:25" ht="14.25" customHeight="1" x14ac:dyDescent="0.15">
      <c r="B26" s="49">
        <v>19</v>
      </c>
      <c r="C26" s="50">
        <f ca="1">INDIRECT("年齢別一覧表!"&amp;$A$3&amp;$B26*6+2)</f>
        <v>222</v>
      </c>
      <c r="D26" s="51">
        <f ca="1">INDIRECT("年齢別一覧表!"&amp;$A$3&amp;$B26*6+3)</f>
        <v>199</v>
      </c>
      <c r="E26" s="52">
        <f ca="1">SUM(C26:D26)</f>
        <v>421</v>
      </c>
      <c r="F26" s="50">
        <f ca="1">INDIRECT("年齢別一覧表!"&amp;$A$3&amp;$B26*6+5)</f>
        <v>3</v>
      </c>
      <c r="G26" s="51">
        <f ca="1">INDIRECT("年齢別一覧表!"&amp;$A$3&amp;$B26*6+6)</f>
        <v>5</v>
      </c>
      <c r="H26" s="52">
        <f ca="1">SUM(F26:G26)</f>
        <v>8</v>
      </c>
      <c r="I26" s="47">
        <f ca="1">SUM(H26,E26)</f>
        <v>429</v>
      </c>
      <c r="J26" s="53">
        <v>59</v>
      </c>
      <c r="K26" s="50">
        <f ca="1">INDIRECT("年齢別一覧表!"&amp;$A$3&amp;$J26*6+2)</f>
        <v>296</v>
      </c>
      <c r="L26" s="51">
        <f ca="1">INDIRECT("年齢別一覧表!"&amp;$A$3&amp;$J26*6+3)</f>
        <v>316</v>
      </c>
      <c r="M26" s="52">
        <f ca="1">SUM(K26:L26)</f>
        <v>612</v>
      </c>
      <c r="N26" s="50">
        <f ca="1">INDIRECT("年齢別一覧表!"&amp;$A$3&amp;$J26*6+5)</f>
        <v>1</v>
      </c>
      <c r="O26" s="51">
        <f ca="1">INDIRECT("年齢別一覧表!"&amp;$A$3&amp;$J26*6+6)</f>
        <v>8</v>
      </c>
      <c r="P26" s="52">
        <f ca="1">SUM(N26:O26)</f>
        <v>9</v>
      </c>
      <c r="Q26" s="47">
        <f ca="1">SUM(P26,M26)</f>
        <v>621</v>
      </c>
      <c r="R26" s="49">
        <v>99</v>
      </c>
      <c r="S26" s="50">
        <f ca="1">INDIRECT("年齢別一覧表!"&amp;$A$3&amp;$R26*6+2)</f>
        <v>2</v>
      </c>
      <c r="T26" s="51">
        <f ca="1">INDIRECT("年齢別一覧表!"&amp;$A$3&amp;$R26*6+3)</f>
        <v>31</v>
      </c>
      <c r="U26" s="52">
        <f ca="1">SUM(S26:T26)</f>
        <v>33</v>
      </c>
      <c r="V26" s="50">
        <f ca="1">INDIRECT("年齢別一覧表!"&amp;$A$3&amp;$R26*6+5)</f>
        <v>0</v>
      </c>
      <c r="W26" s="51">
        <f ca="1">INDIRECT("年齢別一覧表!"&amp;$A$3&amp;$R26*6+6)</f>
        <v>0</v>
      </c>
      <c r="X26" s="52">
        <f ca="1">SUM(V26:W26)</f>
        <v>0</v>
      </c>
      <c r="Y26" s="47">
        <f ca="1">SUM(X26,U26)</f>
        <v>33</v>
      </c>
    </row>
    <row r="27" spans="2:25" ht="14.25" customHeight="1" x14ac:dyDescent="0.15">
      <c r="B27" s="54" t="s">
        <v>17</v>
      </c>
      <c r="C27" s="55">
        <f t="shared" ref="C27:I27" ca="1" si="9">SUBTOTAL(9,C22:C26)</f>
        <v>1132</v>
      </c>
      <c r="D27" s="56">
        <f t="shared" ca="1" si="9"/>
        <v>1060</v>
      </c>
      <c r="E27" s="57">
        <f t="shared" ca="1" si="9"/>
        <v>2192</v>
      </c>
      <c r="F27" s="55">
        <f t="shared" ca="1" si="9"/>
        <v>11</v>
      </c>
      <c r="G27" s="56">
        <f t="shared" ca="1" si="9"/>
        <v>15</v>
      </c>
      <c r="H27" s="57">
        <f t="shared" ca="1" si="9"/>
        <v>26</v>
      </c>
      <c r="I27" s="58">
        <f t="shared" ca="1" si="9"/>
        <v>2218</v>
      </c>
      <c r="J27" s="59" t="s">
        <v>17</v>
      </c>
      <c r="K27" s="55">
        <f t="shared" ref="K27:Q27" ca="1" si="10">SUBTOTAL(9,K22:K26)</f>
        <v>1789</v>
      </c>
      <c r="L27" s="56">
        <f t="shared" ca="1" si="10"/>
        <v>1630</v>
      </c>
      <c r="M27" s="57">
        <f t="shared" ca="1" si="10"/>
        <v>3419</v>
      </c>
      <c r="N27" s="55">
        <f t="shared" ca="1" si="10"/>
        <v>13</v>
      </c>
      <c r="O27" s="56">
        <f t="shared" ca="1" si="10"/>
        <v>63</v>
      </c>
      <c r="P27" s="57">
        <f t="shared" ca="1" si="10"/>
        <v>76</v>
      </c>
      <c r="Q27" s="58">
        <f t="shared" ca="1" si="10"/>
        <v>3495</v>
      </c>
      <c r="R27" s="54" t="s">
        <v>17</v>
      </c>
      <c r="S27" s="55">
        <f t="shared" ref="S27:Y27" ca="1" si="11">SUBTOTAL(9,S22:S26)</f>
        <v>62</v>
      </c>
      <c r="T27" s="56">
        <f t="shared" ca="1" si="11"/>
        <v>283</v>
      </c>
      <c r="U27" s="57">
        <f t="shared" ca="1" si="11"/>
        <v>345</v>
      </c>
      <c r="V27" s="55">
        <f t="shared" ca="1" si="11"/>
        <v>0</v>
      </c>
      <c r="W27" s="56">
        <f t="shared" ca="1" si="11"/>
        <v>0</v>
      </c>
      <c r="X27" s="57">
        <f t="shared" ca="1" si="11"/>
        <v>0</v>
      </c>
      <c r="Y27" s="58">
        <f t="shared" ca="1" si="11"/>
        <v>345</v>
      </c>
    </row>
    <row r="28" spans="2:25" ht="14.25" customHeight="1" x14ac:dyDescent="0.15">
      <c r="B28" s="33">
        <v>20</v>
      </c>
      <c r="C28" s="36">
        <f ca="1">INDIRECT("年齢別一覧表!"&amp;$A$3&amp;$B28*6+2)</f>
        <v>205</v>
      </c>
      <c r="D28" s="27">
        <f ca="1">INDIRECT("年齢別一覧表!"&amp;$A$3&amp;$B28*6+3)</f>
        <v>202</v>
      </c>
      <c r="E28" s="37">
        <f ca="1">SUM(C28:D28)</f>
        <v>407</v>
      </c>
      <c r="F28" s="36">
        <f ca="1">INDIRECT("年齢別一覧表!"&amp;$A$3&amp;$B28*6+5)</f>
        <v>12</v>
      </c>
      <c r="G28" s="27">
        <f ca="1">INDIRECT("年齢別一覧表!"&amp;$A$3&amp;$B28*6+6)</f>
        <v>20</v>
      </c>
      <c r="H28" s="37">
        <f ca="1">SUM(F28:G28)</f>
        <v>32</v>
      </c>
      <c r="I28" s="40">
        <f ca="1">SUM(H28,E28)</f>
        <v>439</v>
      </c>
      <c r="J28" s="42">
        <v>60</v>
      </c>
      <c r="K28" s="36">
        <f ca="1">INDIRECT("年齢別一覧表!"&amp;$A$3&amp;$J28*6+2)</f>
        <v>302</v>
      </c>
      <c r="L28" s="27">
        <f ca="1">INDIRECT("年齢別一覧表!"&amp;$A$3&amp;$J28*6+3)</f>
        <v>286</v>
      </c>
      <c r="M28" s="37">
        <f ca="1">SUM(K28:L28)</f>
        <v>588</v>
      </c>
      <c r="N28" s="36">
        <f ca="1">INDIRECT("年齢別一覧表!"&amp;$A$3&amp;$J28*6+5)</f>
        <v>4</v>
      </c>
      <c r="O28" s="27">
        <f ca="1">INDIRECT("年齢別一覧表!"&amp;$A$3&amp;$J28*6+6)</f>
        <v>8</v>
      </c>
      <c r="P28" s="37">
        <f ca="1">SUM(N28:O28)</f>
        <v>12</v>
      </c>
      <c r="Q28" s="40">
        <f ca="1">SUM(P28,M28)</f>
        <v>600</v>
      </c>
      <c r="R28" s="33">
        <v>100</v>
      </c>
      <c r="S28" s="36">
        <f ca="1">INDIRECT("年齢別一覧表!"&amp;$A$3&amp;$R28*6+2)</f>
        <v>5</v>
      </c>
      <c r="T28" s="27">
        <f ca="1">INDIRECT("年齢別一覧表!"&amp;$A$3&amp;$R28*6+3)</f>
        <v>16</v>
      </c>
      <c r="U28" s="37">
        <f ca="1">SUM(S28:T28)</f>
        <v>21</v>
      </c>
      <c r="V28" s="36">
        <f ca="1">INDIRECT("年齢別一覧表!"&amp;$A$3&amp;$R28*6+5)</f>
        <v>0</v>
      </c>
      <c r="W28" s="27">
        <f ca="1">INDIRECT("年齢別一覧表!"&amp;$A$3&amp;$R28*6+6)</f>
        <v>0</v>
      </c>
      <c r="X28" s="37">
        <f ca="1">SUM(V28:W28)</f>
        <v>0</v>
      </c>
      <c r="Y28" s="40">
        <f ca="1">SUM(X28,U28)</f>
        <v>21</v>
      </c>
    </row>
    <row r="29" spans="2:25" ht="14.25" customHeight="1" x14ac:dyDescent="0.15">
      <c r="B29" s="34">
        <v>21</v>
      </c>
      <c r="C29" s="38">
        <f ca="1">INDIRECT("年齢別一覧表!"&amp;$A$3&amp;$B29*6+2)</f>
        <v>211</v>
      </c>
      <c r="D29" s="28">
        <f ca="1">INDIRECT("年齢別一覧表!"&amp;$A$3&amp;$B29*6+3)</f>
        <v>159</v>
      </c>
      <c r="E29" s="39">
        <f ca="1">SUM(C29:D29)</f>
        <v>370</v>
      </c>
      <c r="F29" s="38">
        <f ca="1">INDIRECT("年齢別一覧表!"&amp;$A$3&amp;$B29*6+5)</f>
        <v>17</v>
      </c>
      <c r="G29" s="28">
        <f ca="1">INDIRECT("年齢別一覧表!"&amp;$A$3&amp;$B29*6+6)</f>
        <v>8</v>
      </c>
      <c r="H29" s="39">
        <f ca="1">SUM(F29:G29)</f>
        <v>25</v>
      </c>
      <c r="I29" s="41">
        <f ca="1">SUM(H29,E29)</f>
        <v>395</v>
      </c>
      <c r="J29" s="43">
        <v>61</v>
      </c>
      <c r="K29" s="38">
        <f ca="1">INDIRECT("年齢別一覧表!"&amp;$A$3&amp;$J29*6+2)</f>
        <v>301</v>
      </c>
      <c r="L29" s="28">
        <f ca="1">INDIRECT("年齢別一覧表!"&amp;$A$3&amp;$J29*6+3)</f>
        <v>309</v>
      </c>
      <c r="M29" s="39">
        <f ca="1">SUM(K29:L29)</f>
        <v>610</v>
      </c>
      <c r="N29" s="38">
        <f ca="1">INDIRECT("年齢別一覧表!"&amp;$A$3&amp;$J29*6+5)</f>
        <v>3</v>
      </c>
      <c r="O29" s="28">
        <f ca="1">INDIRECT("年齢別一覧表!"&amp;$A$3&amp;$J29*6+6)</f>
        <v>6</v>
      </c>
      <c r="P29" s="39">
        <f ca="1">SUM(N29:O29)</f>
        <v>9</v>
      </c>
      <c r="Q29" s="41">
        <f ca="1">SUM(P29,M29)</f>
        <v>619</v>
      </c>
      <c r="R29" s="34">
        <v>101</v>
      </c>
      <c r="S29" s="38">
        <f ca="1">INDIRECT("年齢別一覧表!"&amp;$A$3&amp;$R29*6+2)</f>
        <v>4</v>
      </c>
      <c r="T29" s="28">
        <f ca="1">INDIRECT("年齢別一覧表!"&amp;$A$3&amp;$R29*6+3)</f>
        <v>9</v>
      </c>
      <c r="U29" s="39">
        <f ca="1">SUM(S29:T29)</f>
        <v>13</v>
      </c>
      <c r="V29" s="38">
        <f ca="1">INDIRECT("年齢別一覧表!"&amp;$A$3&amp;$R29*6+5)</f>
        <v>0</v>
      </c>
      <c r="W29" s="28">
        <f ca="1">INDIRECT("年齢別一覧表!"&amp;$A$3&amp;$R29*6+6)</f>
        <v>0</v>
      </c>
      <c r="X29" s="39">
        <f ca="1">SUM(V29:W29)</f>
        <v>0</v>
      </c>
      <c r="Y29" s="41">
        <f ca="1">SUM(X29,U29)</f>
        <v>13</v>
      </c>
    </row>
    <row r="30" spans="2:25" ht="14.25" customHeight="1" x14ac:dyDescent="0.15">
      <c r="B30" s="34">
        <v>22</v>
      </c>
      <c r="C30" s="38">
        <f ca="1">INDIRECT("年齢別一覧表!"&amp;$A$3&amp;$B30*6+2)</f>
        <v>181</v>
      </c>
      <c r="D30" s="28">
        <f ca="1">INDIRECT("年齢別一覧表!"&amp;$A$3&amp;$B30*6+3)</f>
        <v>182</v>
      </c>
      <c r="E30" s="39">
        <f ca="1">SUM(C30:D30)</f>
        <v>363</v>
      </c>
      <c r="F30" s="38">
        <f ca="1">INDIRECT("年齢別一覧表!"&amp;$A$3&amp;$B30*6+5)</f>
        <v>20</v>
      </c>
      <c r="G30" s="28">
        <f ca="1">INDIRECT("年齢別一覧表!"&amp;$A$3&amp;$B30*6+6)</f>
        <v>11</v>
      </c>
      <c r="H30" s="39">
        <f ca="1">SUM(F30:G30)</f>
        <v>31</v>
      </c>
      <c r="I30" s="41">
        <f ca="1">SUM(H30,E30)</f>
        <v>394</v>
      </c>
      <c r="J30" s="43">
        <v>62</v>
      </c>
      <c r="K30" s="38">
        <f ca="1">INDIRECT("年齢別一覧表!"&amp;$A$3&amp;$J30*6+2)</f>
        <v>314</v>
      </c>
      <c r="L30" s="28">
        <f ca="1">INDIRECT("年齢別一覧表!"&amp;$A$3&amp;$J30*6+3)</f>
        <v>297</v>
      </c>
      <c r="M30" s="39">
        <f ca="1">SUM(K30:L30)</f>
        <v>611</v>
      </c>
      <c r="N30" s="38">
        <f ca="1">INDIRECT("年齢別一覧表!"&amp;$A$3&amp;$J30*6+5)</f>
        <v>2</v>
      </c>
      <c r="O30" s="28">
        <f ca="1">INDIRECT("年齢別一覧表!"&amp;$A$3&amp;$J30*6+6)</f>
        <v>3</v>
      </c>
      <c r="P30" s="39">
        <f ca="1">SUM(N30:O30)</f>
        <v>5</v>
      </c>
      <c r="Q30" s="41">
        <f ca="1">SUM(P30,M30)</f>
        <v>616</v>
      </c>
      <c r="R30" s="34">
        <v>102</v>
      </c>
      <c r="S30" s="38">
        <f ca="1">INDIRECT("年齢別一覧表!"&amp;$A$3&amp;$R30*6+2)</f>
        <v>1</v>
      </c>
      <c r="T30" s="28">
        <f ca="1">INDIRECT("年齢別一覧表!"&amp;$A$3&amp;$R30*6+3)</f>
        <v>5</v>
      </c>
      <c r="U30" s="39">
        <f ca="1">SUM(S30:T30)</f>
        <v>6</v>
      </c>
      <c r="V30" s="38">
        <f ca="1">INDIRECT("年齢別一覧表!"&amp;$A$3&amp;$R30*6+5)</f>
        <v>0</v>
      </c>
      <c r="W30" s="28">
        <f ca="1">INDIRECT("年齢別一覧表!"&amp;$A$3&amp;$R30*6+6)</f>
        <v>0</v>
      </c>
      <c r="X30" s="39">
        <f ca="1">SUM(V30:W30)</f>
        <v>0</v>
      </c>
      <c r="Y30" s="41">
        <f ca="1">SUM(X30,U30)</f>
        <v>6</v>
      </c>
    </row>
    <row r="31" spans="2:25" ht="14.25" customHeight="1" x14ac:dyDescent="0.15">
      <c r="B31" s="34">
        <v>23</v>
      </c>
      <c r="C31" s="38">
        <f ca="1">INDIRECT("年齢別一覧表!"&amp;$A$3&amp;$B31*6+2)</f>
        <v>211</v>
      </c>
      <c r="D31" s="28">
        <f ca="1">INDIRECT("年齢別一覧表!"&amp;$A$3&amp;$B31*6+3)</f>
        <v>160</v>
      </c>
      <c r="E31" s="39">
        <f ca="1">SUM(C31:D31)</f>
        <v>371</v>
      </c>
      <c r="F31" s="38">
        <f ca="1">INDIRECT("年齢別一覧表!"&amp;$A$3&amp;$B31*6+5)</f>
        <v>9</v>
      </c>
      <c r="G31" s="28">
        <f ca="1">INDIRECT("年齢別一覧表!"&amp;$A$3&amp;$B31*6+6)</f>
        <v>13</v>
      </c>
      <c r="H31" s="39">
        <f ca="1">SUM(F31:G31)</f>
        <v>22</v>
      </c>
      <c r="I31" s="41">
        <f ca="1">SUM(H31,E31)</f>
        <v>393</v>
      </c>
      <c r="J31" s="43">
        <v>63</v>
      </c>
      <c r="K31" s="38">
        <f ca="1">INDIRECT("年齢別一覧表!"&amp;$A$3&amp;$J31*6+2)</f>
        <v>286</v>
      </c>
      <c r="L31" s="28">
        <f ca="1">INDIRECT("年齢別一覧表!"&amp;$A$3&amp;$J31*6+3)</f>
        <v>331</v>
      </c>
      <c r="M31" s="39">
        <f ca="1">SUM(K31:L31)</f>
        <v>617</v>
      </c>
      <c r="N31" s="38">
        <f ca="1">INDIRECT("年齢別一覧表!"&amp;$A$3&amp;$J31*6+5)</f>
        <v>2</v>
      </c>
      <c r="O31" s="28">
        <f ca="1">INDIRECT("年齢別一覧表!"&amp;$A$3&amp;$J31*6+6)</f>
        <v>7</v>
      </c>
      <c r="P31" s="39">
        <f ca="1">SUM(N31:O31)</f>
        <v>9</v>
      </c>
      <c r="Q31" s="41">
        <f ca="1">SUM(P31,M31)</f>
        <v>626</v>
      </c>
      <c r="R31" s="34">
        <v>103</v>
      </c>
      <c r="S31" s="38">
        <f ca="1">INDIRECT("年齢別一覧表!"&amp;$A$3&amp;$R31*6+2)</f>
        <v>0</v>
      </c>
      <c r="T31" s="28">
        <f ca="1">INDIRECT("年齢別一覧表!"&amp;$A$3&amp;$R31*6+3)</f>
        <v>4</v>
      </c>
      <c r="U31" s="39">
        <f ca="1">SUM(S31:T31)</f>
        <v>4</v>
      </c>
      <c r="V31" s="38">
        <f ca="1">INDIRECT("年齢別一覧表!"&amp;$A$3&amp;$R31*6+5)</f>
        <v>0</v>
      </c>
      <c r="W31" s="28">
        <f ca="1">INDIRECT("年齢別一覧表!"&amp;$A$3&amp;$R31*6+6)</f>
        <v>0</v>
      </c>
      <c r="X31" s="39">
        <f ca="1">SUM(V31:W31)</f>
        <v>0</v>
      </c>
      <c r="Y31" s="41">
        <f ca="1">SUM(X31,U31)</f>
        <v>4</v>
      </c>
    </row>
    <row r="32" spans="2:25" ht="14.25" customHeight="1" x14ac:dyDescent="0.15">
      <c r="B32" s="49">
        <v>24</v>
      </c>
      <c r="C32" s="50">
        <f ca="1">INDIRECT("年齢別一覧表!"&amp;$A$3&amp;$B32*6+2)</f>
        <v>202</v>
      </c>
      <c r="D32" s="51">
        <f ca="1">INDIRECT("年齢別一覧表!"&amp;$A$3&amp;$B32*6+3)</f>
        <v>179</v>
      </c>
      <c r="E32" s="52">
        <f ca="1">SUM(C32:D32)</f>
        <v>381</v>
      </c>
      <c r="F32" s="50">
        <f ca="1">INDIRECT("年齢別一覧表!"&amp;$A$3&amp;$B32*6+5)</f>
        <v>11</v>
      </c>
      <c r="G32" s="51">
        <f ca="1">INDIRECT("年齢別一覧表!"&amp;$A$3&amp;$B32*6+6)</f>
        <v>14</v>
      </c>
      <c r="H32" s="52">
        <f ca="1">SUM(F32:G32)</f>
        <v>25</v>
      </c>
      <c r="I32" s="47">
        <f ca="1">SUM(H32,E32)</f>
        <v>406</v>
      </c>
      <c r="J32" s="53">
        <v>64</v>
      </c>
      <c r="K32" s="50">
        <f ca="1">INDIRECT("年齢別一覧表!"&amp;$A$3&amp;$J32*6+2)</f>
        <v>277</v>
      </c>
      <c r="L32" s="51">
        <f ca="1">INDIRECT("年齢別一覧表!"&amp;$A$3&amp;$J32*6+3)</f>
        <v>308</v>
      </c>
      <c r="M32" s="52">
        <f ca="1">SUM(K32:L32)</f>
        <v>585</v>
      </c>
      <c r="N32" s="50">
        <f ca="1">INDIRECT("年齢別一覧表!"&amp;$A$3&amp;$J32*6+5)</f>
        <v>1</v>
      </c>
      <c r="O32" s="51">
        <f ca="1">INDIRECT("年齢別一覧表!"&amp;$A$3&amp;$J32*6+6)</f>
        <v>4</v>
      </c>
      <c r="P32" s="52">
        <f ca="1">SUM(N32:O32)</f>
        <v>5</v>
      </c>
      <c r="Q32" s="47">
        <f ca="1">SUM(P32,M32)</f>
        <v>590</v>
      </c>
      <c r="R32" s="49">
        <v>104</v>
      </c>
      <c r="S32" s="50">
        <f ca="1">INDIRECT("年齢別一覧表!"&amp;$A$3&amp;$R32*6+2)</f>
        <v>0</v>
      </c>
      <c r="T32" s="51">
        <f ca="1">INDIRECT("年齢別一覧表!"&amp;$A$3&amp;$R32*6+3)</f>
        <v>1</v>
      </c>
      <c r="U32" s="52">
        <f ca="1">SUM(S32:T32)</f>
        <v>1</v>
      </c>
      <c r="V32" s="50">
        <f ca="1">INDIRECT("年齢別一覧表!"&amp;$A$3&amp;$R32*6+5)</f>
        <v>0</v>
      </c>
      <c r="W32" s="51">
        <f ca="1">INDIRECT("年齢別一覧表!"&amp;$A$3&amp;$R32*6+6)</f>
        <v>0</v>
      </c>
      <c r="X32" s="52">
        <f ca="1">SUM(V32:W32)</f>
        <v>0</v>
      </c>
      <c r="Y32" s="47">
        <f ca="1">SUM(X32,U32)</f>
        <v>1</v>
      </c>
    </row>
    <row r="33" spans="2:25" ht="14.25" customHeight="1" x14ac:dyDescent="0.15">
      <c r="B33" s="54" t="s">
        <v>17</v>
      </c>
      <c r="C33" s="55">
        <f t="shared" ref="C33:I33" ca="1" si="12">SUBTOTAL(9,C28:C32)</f>
        <v>1010</v>
      </c>
      <c r="D33" s="56">
        <f t="shared" ca="1" si="12"/>
        <v>882</v>
      </c>
      <c r="E33" s="57">
        <f t="shared" ca="1" si="12"/>
        <v>1892</v>
      </c>
      <c r="F33" s="55">
        <f t="shared" ca="1" si="12"/>
        <v>69</v>
      </c>
      <c r="G33" s="56">
        <f t="shared" ca="1" si="12"/>
        <v>66</v>
      </c>
      <c r="H33" s="57">
        <f t="shared" ca="1" si="12"/>
        <v>135</v>
      </c>
      <c r="I33" s="58">
        <f t="shared" ca="1" si="12"/>
        <v>2027</v>
      </c>
      <c r="J33" s="59" t="s">
        <v>17</v>
      </c>
      <c r="K33" s="55">
        <f t="shared" ref="K33:Q33" ca="1" si="13">SUBTOTAL(9,K28:K32)</f>
        <v>1480</v>
      </c>
      <c r="L33" s="56">
        <f t="shared" ca="1" si="13"/>
        <v>1531</v>
      </c>
      <c r="M33" s="57">
        <f t="shared" ca="1" si="13"/>
        <v>3011</v>
      </c>
      <c r="N33" s="55">
        <f t="shared" ca="1" si="13"/>
        <v>12</v>
      </c>
      <c r="O33" s="56">
        <f t="shared" ca="1" si="13"/>
        <v>28</v>
      </c>
      <c r="P33" s="57">
        <f t="shared" ca="1" si="13"/>
        <v>40</v>
      </c>
      <c r="Q33" s="58">
        <f t="shared" ca="1" si="13"/>
        <v>3051</v>
      </c>
      <c r="R33" s="54" t="s">
        <v>17</v>
      </c>
      <c r="S33" s="55">
        <f t="shared" ref="S33:Y33" ca="1" si="14">SUBTOTAL(9,S28:S32)</f>
        <v>10</v>
      </c>
      <c r="T33" s="56">
        <f t="shared" ca="1" si="14"/>
        <v>35</v>
      </c>
      <c r="U33" s="57">
        <f t="shared" ca="1" si="14"/>
        <v>45</v>
      </c>
      <c r="V33" s="55">
        <f t="shared" ca="1" si="14"/>
        <v>0</v>
      </c>
      <c r="W33" s="56">
        <f t="shared" ca="1" si="14"/>
        <v>0</v>
      </c>
      <c r="X33" s="57">
        <f t="shared" ca="1" si="14"/>
        <v>0</v>
      </c>
      <c r="Y33" s="58">
        <f t="shared" ca="1" si="14"/>
        <v>45</v>
      </c>
    </row>
    <row r="34" spans="2:25" ht="14.25" customHeight="1" x14ac:dyDescent="0.15">
      <c r="B34" s="33">
        <v>25</v>
      </c>
      <c r="C34" s="36">
        <f ca="1">INDIRECT("年齢別一覧表!"&amp;$A$3&amp;$B34*6+2)</f>
        <v>193</v>
      </c>
      <c r="D34" s="27">
        <f ca="1">INDIRECT("年齢別一覧表!"&amp;$A$3&amp;$B34*6+3)</f>
        <v>185</v>
      </c>
      <c r="E34" s="37">
        <f ca="1">SUM(C34:D34)</f>
        <v>378</v>
      </c>
      <c r="F34" s="36">
        <f ca="1">INDIRECT("年齢別一覧表!"&amp;$A$3&amp;$B34*6+5)</f>
        <v>18</v>
      </c>
      <c r="G34" s="27">
        <f ca="1">INDIRECT("年齢別一覧表!"&amp;$A$3&amp;$B34*6+6)</f>
        <v>14</v>
      </c>
      <c r="H34" s="37">
        <f ca="1">SUM(F34:G34)</f>
        <v>32</v>
      </c>
      <c r="I34" s="40">
        <f ca="1">SUM(H34,E34)</f>
        <v>410</v>
      </c>
      <c r="J34" s="42">
        <v>65</v>
      </c>
      <c r="K34" s="36">
        <f ca="1">INDIRECT("年齢別一覧表!"&amp;$A$3&amp;$J34*6+2)</f>
        <v>290</v>
      </c>
      <c r="L34" s="27">
        <f ca="1">INDIRECT("年齢別一覧表!"&amp;$A$3&amp;$J34*6+3)</f>
        <v>277</v>
      </c>
      <c r="M34" s="37">
        <f ca="1">SUM(K34:L34)</f>
        <v>567</v>
      </c>
      <c r="N34" s="36">
        <f ca="1">INDIRECT("年齢別一覧表!"&amp;$A$3&amp;$J34*6+5)</f>
        <v>0</v>
      </c>
      <c r="O34" s="27">
        <f ca="1">INDIRECT("年齢別一覧表!"&amp;$A$3&amp;$J34*6+6)</f>
        <v>3</v>
      </c>
      <c r="P34" s="37">
        <f ca="1">SUM(N34:O34)</f>
        <v>3</v>
      </c>
      <c r="Q34" s="40">
        <f ca="1">SUM(P34,M34)</f>
        <v>570</v>
      </c>
      <c r="R34" s="33">
        <v>105</v>
      </c>
      <c r="S34" s="36">
        <f ca="1">INDIRECT("年齢別一覧表!"&amp;$A$3&amp;$R34*6+2)</f>
        <v>0</v>
      </c>
      <c r="T34" s="27">
        <f ca="1">INDIRECT("年齢別一覧表!"&amp;$A$3&amp;$R34*6+3)</f>
        <v>1</v>
      </c>
      <c r="U34" s="37">
        <f ca="1">SUM(S34:T34)</f>
        <v>1</v>
      </c>
      <c r="V34" s="36">
        <f ca="1">INDIRECT("年齢別一覧表!"&amp;$A$3&amp;$R34*6+5)</f>
        <v>0</v>
      </c>
      <c r="W34" s="27">
        <f ca="1">INDIRECT("年齢別一覧表!"&amp;$A$3&amp;$R34*6+6)</f>
        <v>0</v>
      </c>
      <c r="X34" s="37">
        <f ca="1">SUM(V34:W34)</f>
        <v>0</v>
      </c>
      <c r="Y34" s="40">
        <f ca="1">SUM(X34,U34)</f>
        <v>1</v>
      </c>
    </row>
    <row r="35" spans="2:25" ht="14.25" customHeight="1" x14ac:dyDescent="0.15">
      <c r="B35" s="34">
        <v>26</v>
      </c>
      <c r="C35" s="38">
        <f ca="1">INDIRECT("年齢別一覧表!"&amp;$A$3&amp;$B35*6+2)</f>
        <v>180</v>
      </c>
      <c r="D35" s="28">
        <f ca="1">INDIRECT("年齢別一覧表!"&amp;$A$3&amp;$B35*6+3)</f>
        <v>152</v>
      </c>
      <c r="E35" s="39">
        <f ca="1">SUM(C35:D35)</f>
        <v>332</v>
      </c>
      <c r="F35" s="38">
        <f ca="1">INDIRECT("年齢別一覧表!"&amp;$A$3&amp;$B35*6+5)</f>
        <v>20</v>
      </c>
      <c r="G35" s="28">
        <f ca="1">INDIRECT("年齢別一覧表!"&amp;$A$3&amp;$B35*6+6)</f>
        <v>13</v>
      </c>
      <c r="H35" s="39">
        <f ca="1">SUM(F35:G35)</f>
        <v>33</v>
      </c>
      <c r="I35" s="41">
        <f ca="1">SUM(H35,E35)</f>
        <v>365</v>
      </c>
      <c r="J35" s="43">
        <v>66</v>
      </c>
      <c r="K35" s="38">
        <f ca="1">INDIRECT("年齢別一覧表!"&amp;$A$3&amp;$J35*6+2)</f>
        <v>309</v>
      </c>
      <c r="L35" s="28">
        <f ca="1">INDIRECT("年齢別一覧表!"&amp;$A$3&amp;$J35*6+3)</f>
        <v>327</v>
      </c>
      <c r="M35" s="39">
        <f ca="1">SUM(K35:L35)</f>
        <v>636</v>
      </c>
      <c r="N35" s="38">
        <f ca="1">INDIRECT("年齢別一覧表!"&amp;$A$3&amp;$J35*6+5)</f>
        <v>1</v>
      </c>
      <c r="O35" s="28">
        <f ca="1">INDIRECT("年齢別一覧表!"&amp;$A$3&amp;$J35*6+6)</f>
        <v>8</v>
      </c>
      <c r="P35" s="39">
        <f ca="1">SUM(N35:O35)</f>
        <v>9</v>
      </c>
      <c r="Q35" s="41">
        <f ca="1">SUM(P35,M35)</f>
        <v>645</v>
      </c>
      <c r="R35" s="34">
        <v>106</v>
      </c>
      <c r="S35" s="38">
        <f ca="1">INDIRECT("年齢別一覧表!"&amp;$A$3&amp;$R35*6+2)</f>
        <v>0</v>
      </c>
      <c r="T35" s="28">
        <f ca="1">INDIRECT("年齢別一覧表!"&amp;$A$3&amp;$R35*6+3)</f>
        <v>2</v>
      </c>
      <c r="U35" s="39">
        <f ca="1">SUM(S35:T35)</f>
        <v>2</v>
      </c>
      <c r="V35" s="38">
        <f ca="1">INDIRECT("年齢別一覧表!"&amp;$A$3&amp;$R35*6+5)</f>
        <v>0</v>
      </c>
      <c r="W35" s="28">
        <f ca="1">INDIRECT("年齢別一覧表!"&amp;$A$3&amp;$R35*6+6)</f>
        <v>0</v>
      </c>
      <c r="X35" s="39">
        <f ca="1">SUM(V35:W35)</f>
        <v>0</v>
      </c>
      <c r="Y35" s="41">
        <f ca="1">SUM(X35,U35)</f>
        <v>2</v>
      </c>
    </row>
    <row r="36" spans="2:25" ht="14.25" customHeight="1" x14ac:dyDescent="0.15">
      <c r="B36" s="34">
        <v>27</v>
      </c>
      <c r="C36" s="38">
        <f ca="1">INDIRECT("年齢別一覧表!"&amp;$A$3&amp;$B36*6+2)</f>
        <v>183</v>
      </c>
      <c r="D36" s="28">
        <f ca="1">INDIRECT("年齢別一覧表!"&amp;$A$3&amp;$B36*6+3)</f>
        <v>173</v>
      </c>
      <c r="E36" s="39">
        <f ca="1">SUM(C36:D36)</f>
        <v>356</v>
      </c>
      <c r="F36" s="38">
        <f ca="1">INDIRECT("年齢別一覧表!"&amp;$A$3&amp;$B36*6+5)</f>
        <v>18</v>
      </c>
      <c r="G36" s="28">
        <f ca="1">INDIRECT("年齢別一覧表!"&amp;$A$3&amp;$B36*6+6)</f>
        <v>10</v>
      </c>
      <c r="H36" s="39">
        <f ca="1">SUM(F36:G36)</f>
        <v>28</v>
      </c>
      <c r="I36" s="41">
        <f ca="1">SUM(H36,E36)</f>
        <v>384</v>
      </c>
      <c r="J36" s="43">
        <v>67</v>
      </c>
      <c r="K36" s="38">
        <f ca="1">INDIRECT("年齢別一覧表!"&amp;$A$3&amp;$J36*6+2)</f>
        <v>278</v>
      </c>
      <c r="L36" s="28">
        <f ca="1">INDIRECT("年齢別一覧表!"&amp;$A$3&amp;$J36*6+3)</f>
        <v>292</v>
      </c>
      <c r="M36" s="39">
        <f ca="1">SUM(K36:L36)</f>
        <v>570</v>
      </c>
      <c r="N36" s="38">
        <f ca="1">INDIRECT("年齢別一覧表!"&amp;$A$3&amp;$J36*6+5)</f>
        <v>2</v>
      </c>
      <c r="O36" s="28">
        <f ca="1">INDIRECT("年齢別一覧表!"&amp;$A$3&amp;$J36*6+6)</f>
        <v>2</v>
      </c>
      <c r="P36" s="39">
        <f ca="1">SUM(N36:O36)</f>
        <v>4</v>
      </c>
      <c r="Q36" s="41">
        <f ca="1">SUM(P36,M36)</f>
        <v>574</v>
      </c>
      <c r="R36" s="34">
        <v>107</v>
      </c>
      <c r="S36" s="38">
        <f ca="1">INDIRECT("年齢別一覧表!"&amp;$A$3&amp;$R36*6+2)</f>
        <v>0</v>
      </c>
      <c r="T36" s="28">
        <f ca="1">INDIRECT("年齢別一覧表!"&amp;$A$3&amp;$R36*6+3)</f>
        <v>1</v>
      </c>
      <c r="U36" s="39">
        <f ca="1">SUM(S36:T36)</f>
        <v>1</v>
      </c>
      <c r="V36" s="38">
        <f ca="1">INDIRECT("年齢別一覧表!"&amp;$A$3&amp;$R36*6+5)</f>
        <v>0</v>
      </c>
      <c r="W36" s="28">
        <f ca="1">INDIRECT("年齢別一覧表!"&amp;$A$3&amp;$R36*6+6)</f>
        <v>0</v>
      </c>
      <c r="X36" s="39">
        <f ca="1">SUM(V36:W36)</f>
        <v>0</v>
      </c>
      <c r="Y36" s="41">
        <f ca="1">SUM(X36,U36)</f>
        <v>1</v>
      </c>
    </row>
    <row r="37" spans="2:25" ht="14.25" customHeight="1" x14ac:dyDescent="0.15">
      <c r="B37" s="34">
        <v>28</v>
      </c>
      <c r="C37" s="38">
        <f ca="1">INDIRECT("年齢別一覧表!"&amp;$A$3&amp;$B37*6+2)</f>
        <v>194</v>
      </c>
      <c r="D37" s="28">
        <f ca="1">INDIRECT("年齢別一覧表!"&amp;$A$3&amp;$B37*6+3)</f>
        <v>203</v>
      </c>
      <c r="E37" s="39">
        <f ca="1">SUM(C37:D37)</f>
        <v>397</v>
      </c>
      <c r="F37" s="38">
        <f ca="1">INDIRECT("年齢別一覧表!"&amp;$A$3&amp;$B37*6+5)</f>
        <v>6</v>
      </c>
      <c r="G37" s="28">
        <f ca="1">INDIRECT("年齢別一覧表!"&amp;$A$3&amp;$B37*6+6)</f>
        <v>19</v>
      </c>
      <c r="H37" s="39">
        <f ca="1">SUM(F37:G37)</f>
        <v>25</v>
      </c>
      <c r="I37" s="41">
        <f ca="1">SUM(H37,E37)</f>
        <v>422</v>
      </c>
      <c r="J37" s="43">
        <v>68</v>
      </c>
      <c r="K37" s="38">
        <f ca="1">INDIRECT("年齢別一覧表!"&amp;$A$3&amp;$J37*6+2)</f>
        <v>259</v>
      </c>
      <c r="L37" s="28">
        <f ca="1">INDIRECT("年齢別一覧表!"&amp;$A$3&amp;$J37*6+3)</f>
        <v>288</v>
      </c>
      <c r="M37" s="39">
        <f ca="1">SUM(K37:L37)</f>
        <v>547</v>
      </c>
      <c r="N37" s="38">
        <f ca="1">INDIRECT("年齢別一覧表!"&amp;$A$3&amp;$J37*6+5)</f>
        <v>1</v>
      </c>
      <c r="O37" s="28">
        <f ca="1">INDIRECT("年齢別一覧表!"&amp;$A$3&amp;$J37*6+6)</f>
        <v>5</v>
      </c>
      <c r="P37" s="39">
        <f ca="1">SUM(N37:O37)</f>
        <v>6</v>
      </c>
      <c r="Q37" s="41">
        <f ca="1">SUM(P37,M37)</f>
        <v>553</v>
      </c>
      <c r="R37" s="34">
        <v>108</v>
      </c>
      <c r="S37" s="38">
        <f ca="1">INDIRECT("年齢別一覧表!"&amp;$A$3&amp;$R37*6+2)</f>
        <v>0</v>
      </c>
      <c r="T37" s="28">
        <f ca="1">INDIRECT("年齢別一覧表!"&amp;$A$3&amp;$R37*6+3)</f>
        <v>0</v>
      </c>
      <c r="U37" s="39">
        <f ca="1">SUM(S37:T37)</f>
        <v>0</v>
      </c>
      <c r="V37" s="38">
        <f ca="1">INDIRECT("年齢別一覧表!"&amp;$A$3&amp;$R37*6+5)</f>
        <v>0</v>
      </c>
      <c r="W37" s="28">
        <f ca="1">INDIRECT("年齢別一覧表!"&amp;$A$3&amp;$R37*6+6)</f>
        <v>0</v>
      </c>
      <c r="X37" s="39">
        <f ca="1">SUM(V37:W37)</f>
        <v>0</v>
      </c>
      <c r="Y37" s="41">
        <f ca="1">SUM(X37,U37)</f>
        <v>0</v>
      </c>
    </row>
    <row r="38" spans="2:25" ht="14.25" customHeight="1" x14ac:dyDescent="0.15">
      <c r="B38" s="49">
        <v>29</v>
      </c>
      <c r="C38" s="50">
        <f ca="1">INDIRECT("年齢別一覧表!"&amp;$A$3&amp;$B38*6+2)</f>
        <v>245</v>
      </c>
      <c r="D38" s="51">
        <f ca="1">INDIRECT("年齢別一覧表!"&amp;$A$3&amp;$B38*6+3)</f>
        <v>195</v>
      </c>
      <c r="E38" s="52">
        <f ca="1">SUM(C38:D38)</f>
        <v>440</v>
      </c>
      <c r="F38" s="50">
        <f ca="1">INDIRECT("年齢別一覧表!"&amp;$A$3&amp;$B38*6+5)</f>
        <v>21</v>
      </c>
      <c r="G38" s="51">
        <f ca="1">INDIRECT("年齢別一覧表!"&amp;$A$3&amp;$B38*6+6)</f>
        <v>12</v>
      </c>
      <c r="H38" s="52">
        <f ca="1">SUM(F38:G38)</f>
        <v>33</v>
      </c>
      <c r="I38" s="47">
        <f ca="1">SUM(H38,E38)</f>
        <v>473</v>
      </c>
      <c r="J38" s="53">
        <v>69</v>
      </c>
      <c r="K38" s="50">
        <f ca="1">INDIRECT("年齢別一覧表!"&amp;$A$3&amp;$J38*6+2)</f>
        <v>268</v>
      </c>
      <c r="L38" s="51">
        <f ca="1">INDIRECT("年齢別一覧表!"&amp;$A$3&amp;$J38*6+3)</f>
        <v>284</v>
      </c>
      <c r="M38" s="52">
        <f ca="1">SUM(K38:L38)</f>
        <v>552</v>
      </c>
      <c r="N38" s="50">
        <f ca="1">INDIRECT("年齢別一覧表!"&amp;$A$3&amp;$J38*6+5)</f>
        <v>1</v>
      </c>
      <c r="O38" s="51">
        <f ca="1">INDIRECT("年齢別一覧表!"&amp;$A$3&amp;$J38*6+6)</f>
        <v>3</v>
      </c>
      <c r="P38" s="52">
        <f ca="1">SUM(N38:O38)</f>
        <v>4</v>
      </c>
      <c r="Q38" s="47">
        <f ca="1">SUM(P38,M38)</f>
        <v>556</v>
      </c>
      <c r="R38" s="49">
        <v>109</v>
      </c>
      <c r="S38" s="50">
        <f ca="1">INDIRECT("年齢別一覧表!"&amp;$A$3&amp;$R38*6+2)</f>
        <v>0</v>
      </c>
      <c r="T38" s="51">
        <f ca="1">INDIRECT("年齢別一覧表!"&amp;$A$3&amp;$R38*6+3)</f>
        <v>0</v>
      </c>
      <c r="U38" s="52">
        <f ca="1">SUM(S38:T38)</f>
        <v>0</v>
      </c>
      <c r="V38" s="50">
        <f ca="1">INDIRECT("年齢別一覧表!"&amp;$A$3&amp;$R38*6+5)</f>
        <v>0</v>
      </c>
      <c r="W38" s="51">
        <f ca="1">INDIRECT("年齢別一覧表!"&amp;$A$3&amp;$R38*6+6)</f>
        <v>0</v>
      </c>
      <c r="X38" s="52">
        <f ca="1">SUM(V38:W38)</f>
        <v>0</v>
      </c>
      <c r="Y38" s="47">
        <f ca="1">SUM(X38,U38)</f>
        <v>0</v>
      </c>
    </row>
    <row r="39" spans="2:25" ht="14.25" customHeight="1" x14ac:dyDescent="0.15">
      <c r="B39" s="54" t="s">
        <v>17</v>
      </c>
      <c r="C39" s="55">
        <f t="shared" ref="C39:I39" ca="1" si="15">SUBTOTAL(9,C34:C38)</f>
        <v>995</v>
      </c>
      <c r="D39" s="56">
        <f t="shared" ca="1" si="15"/>
        <v>908</v>
      </c>
      <c r="E39" s="57">
        <f t="shared" ca="1" si="15"/>
        <v>1903</v>
      </c>
      <c r="F39" s="55">
        <f t="shared" ca="1" si="15"/>
        <v>83</v>
      </c>
      <c r="G39" s="56">
        <f t="shared" ca="1" si="15"/>
        <v>68</v>
      </c>
      <c r="H39" s="57">
        <f t="shared" ca="1" si="15"/>
        <v>151</v>
      </c>
      <c r="I39" s="58">
        <f t="shared" ca="1" si="15"/>
        <v>2054</v>
      </c>
      <c r="J39" s="59" t="s">
        <v>17</v>
      </c>
      <c r="K39" s="55">
        <f t="shared" ref="K39:Q39" ca="1" si="16">SUBTOTAL(9,K34:K38)</f>
        <v>1404</v>
      </c>
      <c r="L39" s="56">
        <f t="shared" ca="1" si="16"/>
        <v>1468</v>
      </c>
      <c r="M39" s="57">
        <f t="shared" ca="1" si="16"/>
        <v>2872</v>
      </c>
      <c r="N39" s="55">
        <f t="shared" ca="1" si="16"/>
        <v>5</v>
      </c>
      <c r="O39" s="56">
        <f t="shared" ca="1" si="16"/>
        <v>21</v>
      </c>
      <c r="P39" s="57">
        <f t="shared" ca="1" si="16"/>
        <v>26</v>
      </c>
      <c r="Q39" s="58">
        <f t="shared" ca="1" si="16"/>
        <v>2898</v>
      </c>
      <c r="R39" s="54" t="s">
        <v>17</v>
      </c>
      <c r="S39" s="55">
        <f t="shared" ref="S39:Y39" ca="1" si="17">SUBTOTAL(9,S34:S38)</f>
        <v>0</v>
      </c>
      <c r="T39" s="56">
        <f t="shared" ca="1" si="17"/>
        <v>4</v>
      </c>
      <c r="U39" s="57">
        <f t="shared" ca="1" si="17"/>
        <v>4</v>
      </c>
      <c r="V39" s="55">
        <f t="shared" ca="1" si="17"/>
        <v>0</v>
      </c>
      <c r="W39" s="56">
        <f t="shared" ca="1" si="17"/>
        <v>0</v>
      </c>
      <c r="X39" s="57">
        <f t="shared" ca="1" si="17"/>
        <v>0</v>
      </c>
      <c r="Y39" s="58">
        <f t="shared" ca="1" si="17"/>
        <v>4</v>
      </c>
    </row>
    <row r="40" spans="2:25" ht="14.25" customHeight="1" x14ac:dyDescent="0.15">
      <c r="B40" s="33">
        <v>30</v>
      </c>
      <c r="C40" s="36">
        <f ca="1">INDIRECT("年齢別一覧表!"&amp;$A$3&amp;$B40*6+2)</f>
        <v>178</v>
      </c>
      <c r="D40" s="27">
        <f ca="1">INDIRECT("年齢別一覧表!"&amp;$A$3&amp;$B40*6+3)</f>
        <v>188</v>
      </c>
      <c r="E40" s="37">
        <f ca="1">SUM(C40:D40)</f>
        <v>366</v>
      </c>
      <c r="F40" s="36">
        <f ca="1">INDIRECT("年齢別一覧表!"&amp;$A$3&amp;$B40*6+5)</f>
        <v>12</v>
      </c>
      <c r="G40" s="27">
        <f ca="1">INDIRECT("年齢別一覧表!"&amp;$A$3&amp;$B40*6+6)</f>
        <v>12</v>
      </c>
      <c r="H40" s="37">
        <f ca="1">SUM(F40:G40)</f>
        <v>24</v>
      </c>
      <c r="I40" s="40">
        <f ca="1">SUM(H40,E40)</f>
        <v>390</v>
      </c>
      <c r="J40" s="42">
        <v>70</v>
      </c>
      <c r="K40" s="36">
        <f ca="1">INDIRECT("年齢別一覧表!"&amp;$A$3&amp;$J40*6+2)</f>
        <v>286</v>
      </c>
      <c r="L40" s="27">
        <f ca="1">INDIRECT("年齢別一覧表!"&amp;$A$3&amp;$J40*6+3)</f>
        <v>335</v>
      </c>
      <c r="M40" s="37">
        <f ca="1">SUM(K40:L40)</f>
        <v>621</v>
      </c>
      <c r="N40" s="36">
        <f ca="1">INDIRECT("年齢別一覧表!"&amp;$A$3&amp;$J40*6+5)</f>
        <v>0</v>
      </c>
      <c r="O40" s="27">
        <f ca="1">INDIRECT("年齢別一覧表!"&amp;$A$3&amp;$J40*6+6)</f>
        <v>4</v>
      </c>
      <c r="P40" s="37">
        <f ca="1">SUM(N40:O40)</f>
        <v>4</v>
      </c>
      <c r="Q40" s="40">
        <f ca="1">SUM(P40,M40)</f>
        <v>625</v>
      </c>
      <c r="R40" s="33">
        <v>110</v>
      </c>
      <c r="S40" s="36">
        <f ca="1">INDIRECT("年齢別一覧表!"&amp;$A$3&amp;$R40*6+2)</f>
        <v>0</v>
      </c>
      <c r="T40" s="27">
        <f ca="1">INDIRECT("年齢別一覧表!"&amp;$A$3&amp;$R40*6+3)</f>
        <v>0</v>
      </c>
      <c r="U40" s="37">
        <f ca="1">SUM(S40:T40)</f>
        <v>0</v>
      </c>
      <c r="V40" s="36">
        <f ca="1">INDIRECT("年齢別一覧表!"&amp;$A$3&amp;$R40*6+5)</f>
        <v>0</v>
      </c>
      <c r="W40" s="27">
        <f ca="1">INDIRECT("年齢別一覧表!"&amp;$A$3&amp;$R40*6+6)</f>
        <v>0</v>
      </c>
      <c r="X40" s="37">
        <f ca="1">SUM(V40:W40)</f>
        <v>0</v>
      </c>
      <c r="Y40" s="40">
        <f ca="1">SUM(X40,U40)</f>
        <v>0</v>
      </c>
    </row>
    <row r="41" spans="2:25" ht="14.25" customHeight="1" x14ac:dyDescent="0.15">
      <c r="B41" s="34">
        <v>31</v>
      </c>
      <c r="C41" s="38">
        <f ca="1">INDIRECT("年齢別一覧表!"&amp;$A$3&amp;$B41*6+2)</f>
        <v>211</v>
      </c>
      <c r="D41" s="28">
        <f ca="1">INDIRECT("年齢別一覧表!"&amp;$A$3&amp;$B41*6+3)</f>
        <v>203</v>
      </c>
      <c r="E41" s="39">
        <f ca="1">SUM(C41:D41)</f>
        <v>414</v>
      </c>
      <c r="F41" s="38">
        <f ca="1">INDIRECT("年齢別一覧表!"&amp;$A$3&amp;$B41*6+5)</f>
        <v>8</v>
      </c>
      <c r="G41" s="28">
        <f ca="1">INDIRECT("年齢別一覧表!"&amp;$A$3&amp;$B41*6+6)</f>
        <v>17</v>
      </c>
      <c r="H41" s="39">
        <f ca="1">SUM(F41:G41)</f>
        <v>25</v>
      </c>
      <c r="I41" s="41">
        <f ca="1">SUM(H41,E41)</f>
        <v>439</v>
      </c>
      <c r="J41" s="43">
        <v>71</v>
      </c>
      <c r="K41" s="38">
        <f ca="1">INDIRECT("年齢別一覧表!"&amp;$A$3&amp;$J41*6+2)</f>
        <v>296</v>
      </c>
      <c r="L41" s="28">
        <f ca="1">INDIRECT("年齢別一覧表!"&amp;$A$3&amp;$J41*6+3)</f>
        <v>312</v>
      </c>
      <c r="M41" s="39">
        <f ca="1">SUM(K41:L41)</f>
        <v>608</v>
      </c>
      <c r="N41" s="38">
        <f ca="1">INDIRECT("年齢別一覧表!"&amp;$A$3&amp;$J41*6+5)</f>
        <v>2</v>
      </c>
      <c r="O41" s="28">
        <f ca="1">INDIRECT("年齢別一覧表!"&amp;$A$3&amp;$J41*6+6)</f>
        <v>2</v>
      </c>
      <c r="P41" s="39">
        <f ca="1">SUM(N41:O41)</f>
        <v>4</v>
      </c>
      <c r="Q41" s="41">
        <f ca="1">SUM(P41,M41)</f>
        <v>612</v>
      </c>
      <c r="R41" s="34">
        <v>111</v>
      </c>
      <c r="S41" s="38">
        <f ca="1">INDIRECT("年齢別一覧表!"&amp;$A$3&amp;$R41*6+2)</f>
        <v>0</v>
      </c>
      <c r="T41" s="28">
        <f ca="1">INDIRECT("年齢別一覧表!"&amp;$A$3&amp;$R41*6+3)</f>
        <v>0</v>
      </c>
      <c r="U41" s="39">
        <f ca="1">SUM(S41:T41)</f>
        <v>0</v>
      </c>
      <c r="V41" s="38">
        <f ca="1">INDIRECT("年齢別一覧表!"&amp;$A$3&amp;$R41*6+5)</f>
        <v>0</v>
      </c>
      <c r="W41" s="28">
        <f ca="1">INDIRECT("年齢別一覧表!"&amp;$A$3&amp;$R41*6+6)</f>
        <v>0</v>
      </c>
      <c r="X41" s="39">
        <f ca="1">SUM(V41:W41)</f>
        <v>0</v>
      </c>
      <c r="Y41" s="41">
        <f ca="1">SUM(X41,U41)</f>
        <v>0</v>
      </c>
    </row>
    <row r="42" spans="2:25" ht="14.25" customHeight="1" x14ac:dyDescent="0.15">
      <c r="B42" s="34">
        <v>32</v>
      </c>
      <c r="C42" s="38">
        <f ca="1">INDIRECT("年齢別一覧表!"&amp;$A$3&amp;$B42*6+2)</f>
        <v>227</v>
      </c>
      <c r="D42" s="28">
        <f ca="1">INDIRECT("年齢別一覧表!"&amp;$A$3&amp;$B42*6+3)</f>
        <v>204</v>
      </c>
      <c r="E42" s="39">
        <f ca="1">SUM(C42:D42)</f>
        <v>431</v>
      </c>
      <c r="F42" s="38">
        <f ca="1">INDIRECT("年齢別一覧表!"&amp;$A$3&amp;$B42*6+5)</f>
        <v>17</v>
      </c>
      <c r="G42" s="28">
        <f ca="1">INDIRECT("年齢別一覧表!"&amp;$A$3&amp;$B42*6+6)</f>
        <v>12</v>
      </c>
      <c r="H42" s="39">
        <f ca="1">SUM(F42:G42)</f>
        <v>29</v>
      </c>
      <c r="I42" s="41">
        <f ca="1">SUM(H42,E42)</f>
        <v>460</v>
      </c>
      <c r="J42" s="43">
        <v>72</v>
      </c>
      <c r="K42" s="38">
        <f ca="1">INDIRECT("年齢別一覧表!"&amp;$A$3&amp;$J42*6+2)</f>
        <v>300</v>
      </c>
      <c r="L42" s="28">
        <f ca="1">INDIRECT("年齢別一覧表!"&amp;$A$3&amp;$J42*6+3)</f>
        <v>329</v>
      </c>
      <c r="M42" s="39">
        <f ca="1">SUM(K42:L42)</f>
        <v>629</v>
      </c>
      <c r="N42" s="38">
        <f ca="1">INDIRECT("年齢別一覧表!"&amp;$A$3&amp;$J42*6+5)</f>
        <v>0</v>
      </c>
      <c r="O42" s="28">
        <f ca="1">INDIRECT("年齢別一覧表!"&amp;$A$3&amp;$J42*6+6)</f>
        <v>2</v>
      </c>
      <c r="P42" s="39">
        <f ca="1">SUM(N42:O42)</f>
        <v>2</v>
      </c>
      <c r="Q42" s="41">
        <f ca="1">SUM(P42,M42)</f>
        <v>631</v>
      </c>
      <c r="R42" s="34">
        <v>112</v>
      </c>
      <c r="S42" s="38">
        <f ca="1">INDIRECT("年齢別一覧表!"&amp;$A$3&amp;$R42*6+2)</f>
        <v>0</v>
      </c>
      <c r="T42" s="28">
        <f ca="1">INDIRECT("年齢別一覧表!"&amp;$A$3&amp;$R42*6+3)</f>
        <v>0</v>
      </c>
      <c r="U42" s="39">
        <f ca="1">SUM(S42:T42)</f>
        <v>0</v>
      </c>
      <c r="V42" s="38">
        <f ca="1">INDIRECT("年齢別一覧表!"&amp;$A$3&amp;$R42*6+5)</f>
        <v>0</v>
      </c>
      <c r="W42" s="28">
        <f ca="1">INDIRECT("年齢別一覧表!"&amp;$A$3&amp;$R42*6+6)</f>
        <v>0</v>
      </c>
      <c r="X42" s="39">
        <f ca="1">SUM(V42:W42)</f>
        <v>0</v>
      </c>
      <c r="Y42" s="41">
        <f ca="1">SUM(X42,U42)</f>
        <v>0</v>
      </c>
    </row>
    <row r="43" spans="2:25" ht="14.25" customHeight="1" x14ac:dyDescent="0.15">
      <c r="B43" s="34">
        <v>33</v>
      </c>
      <c r="C43" s="38">
        <f ca="1">INDIRECT("年齢別一覧表!"&amp;$A$3&amp;$B43*6+2)</f>
        <v>204</v>
      </c>
      <c r="D43" s="28">
        <f ca="1">INDIRECT("年齢別一覧表!"&amp;$A$3&amp;$B43*6+3)</f>
        <v>197</v>
      </c>
      <c r="E43" s="39">
        <f ca="1">SUM(C43:D43)</f>
        <v>401</v>
      </c>
      <c r="F43" s="38">
        <f ca="1">INDIRECT("年齢別一覧表!"&amp;$A$3&amp;$B43*6+5)</f>
        <v>15</v>
      </c>
      <c r="G43" s="28">
        <f ca="1">INDIRECT("年齢別一覧表!"&amp;$A$3&amp;$B43*6+6)</f>
        <v>8</v>
      </c>
      <c r="H43" s="39">
        <f ca="1">SUM(F43:G43)</f>
        <v>23</v>
      </c>
      <c r="I43" s="41">
        <f ca="1">SUM(H43,E43)</f>
        <v>424</v>
      </c>
      <c r="J43" s="43">
        <v>73</v>
      </c>
      <c r="K43" s="38">
        <f ca="1">INDIRECT("年齢別一覧表!"&amp;$A$3&amp;$J43*6+2)</f>
        <v>306</v>
      </c>
      <c r="L43" s="28">
        <f ca="1">INDIRECT("年齢別一覧表!"&amp;$A$3&amp;$J43*6+3)</f>
        <v>340</v>
      </c>
      <c r="M43" s="39">
        <f ca="1">SUM(K43:L43)</f>
        <v>646</v>
      </c>
      <c r="N43" s="38">
        <f ca="1">INDIRECT("年齢別一覧表!"&amp;$A$3&amp;$J43*6+5)</f>
        <v>1</v>
      </c>
      <c r="O43" s="28">
        <f ca="1">INDIRECT("年齢別一覧表!"&amp;$A$3&amp;$J43*6+6)</f>
        <v>1</v>
      </c>
      <c r="P43" s="39">
        <f ca="1">SUM(N43:O43)</f>
        <v>2</v>
      </c>
      <c r="Q43" s="41">
        <f ca="1">SUM(P43,M43)</f>
        <v>648</v>
      </c>
      <c r="R43" s="34">
        <v>113</v>
      </c>
      <c r="S43" s="38">
        <f ca="1">INDIRECT("年齢別一覧表!"&amp;$A$3&amp;$R43*6+2)</f>
        <v>0</v>
      </c>
      <c r="T43" s="28">
        <f ca="1">INDIRECT("年齢別一覧表!"&amp;$A$3&amp;$R43*6+3)</f>
        <v>0</v>
      </c>
      <c r="U43" s="39">
        <f ca="1">SUM(S43:T43)</f>
        <v>0</v>
      </c>
      <c r="V43" s="38">
        <f ca="1">INDIRECT("年齢別一覧表!"&amp;$A$3&amp;$R43*6+5)</f>
        <v>0</v>
      </c>
      <c r="W43" s="28">
        <f ca="1">INDIRECT("年齢別一覧表!"&amp;$A$3&amp;$R43*6+6)</f>
        <v>0</v>
      </c>
      <c r="X43" s="39">
        <f ca="1">SUM(V43:W43)</f>
        <v>0</v>
      </c>
      <c r="Y43" s="41">
        <f ca="1">SUM(X43,U43)</f>
        <v>0</v>
      </c>
    </row>
    <row r="44" spans="2:25" ht="14.25" customHeight="1" x14ac:dyDescent="0.15">
      <c r="B44" s="49">
        <v>34</v>
      </c>
      <c r="C44" s="50">
        <f ca="1">INDIRECT("年齢別一覧表!"&amp;$A$3&amp;$B44*6+2)</f>
        <v>226</v>
      </c>
      <c r="D44" s="51">
        <f ca="1">INDIRECT("年齢別一覧表!"&amp;$A$3&amp;$B44*6+3)</f>
        <v>227</v>
      </c>
      <c r="E44" s="52">
        <f ca="1">SUM(C44:D44)</f>
        <v>453</v>
      </c>
      <c r="F44" s="50">
        <f ca="1">INDIRECT("年齢別一覧表!"&amp;$A$3&amp;$B44*6+5)</f>
        <v>11</v>
      </c>
      <c r="G44" s="51">
        <f ca="1">INDIRECT("年齢別一覧表!"&amp;$A$3&amp;$B44*6+6)</f>
        <v>14</v>
      </c>
      <c r="H44" s="52">
        <f ca="1">SUM(F44:G44)</f>
        <v>25</v>
      </c>
      <c r="I44" s="47">
        <f ca="1">SUM(H44,E44)</f>
        <v>478</v>
      </c>
      <c r="J44" s="53">
        <v>74</v>
      </c>
      <c r="K44" s="50">
        <f ca="1">INDIRECT("年齢別一覧表!"&amp;$A$3&amp;$J44*6+2)</f>
        <v>320</v>
      </c>
      <c r="L44" s="51">
        <f ca="1">INDIRECT("年齢別一覧表!"&amp;$A$3&amp;$J44*6+3)</f>
        <v>360</v>
      </c>
      <c r="M44" s="52">
        <f ca="1">SUM(K44:L44)</f>
        <v>680</v>
      </c>
      <c r="N44" s="50">
        <f ca="1">INDIRECT("年齢別一覧表!"&amp;$A$3&amp;$J44*6+5)</f>
        <v>0</v>
      </c>
      <c r="O44" s="51">
        <f ca="1">INDIRECT("年齢別一覧表!"&amp;$A$3&amp;$J44*6+6)</f>
        <v>2</v>
      </c>
      <c r="P44" s="52">
        <f ca="1">SUM(N44:O44)</f>
        <v>2</v>
      </c>
      <c r="Q44" s="47">
        <f ca="1">SUM(P44,M44)</f>
        <v>682</v>
      </c>
      <c r="R44" s="49">
        <v>114</v>
      </c>
      <c r="S44" s="50">
        <f ca="1">INDIRECT("年齢別一覧表!"&amp;$A$3&amp;$R44*6+2)</f>
        <v>0</v>
      </c>
      <c r="T44" s="51">
        <f ca="1">INDIRECT("年齢別一覧表!"&amp;$A$3&amp;$R44*6+3)</f>
        <v>0</v>
      </c>
      <c r="U44" s="52">
        <f ca="1">SUM(S44:T44)</f>
        <v>0</v>
      </c>
      <c r="V44" s="50">
        <f ca="1">INDIRECT("年齢別一覧表!"&amp;$A$3&amp;$R44*6+5)</f>
        <v>0</v>
      </c>
      <c r="W44" s="51">
        <f ca="1">INDIRECT("年齢別一覧表!"&amp;$A$3&amp;$R44*6+6)</f>
        <v>0</v>
      </c>
      <c r="X44" s="52">
        <f ca="1">SUM(V44:W44)</f>
        <v>0</v>
      </c>
      <c r="Y44" s="47">
        <f ca="1">SUM(X44,U44)</f>
        <v>0</v>
      </c>
    </row>
    <row r="45" spans="2:25" ht="14.25" customHeight="1" x14ac:dyDescent="0.15">
      <c r="B45" s="54" t="s">
        <v>17</v>
      </c>
      <c r="C45" s="55">
        <f t="shared" ref="C45:I45" ca="1" si="18">SUBTOTAL(9,C40:C44)</f>
        <v>1046</v>
      </c>
      <c r="D45" s="56">
        <f t="shared" ca="1" si="18"/>
        <v>1019</v>
      </c>
      <c r="E45" s="57">
        <f t="shared" ca="1" si="18"/>
        <v>2065</v>
      </c>
      <c r="F45" s="55">
        <f t="shared" ca="1" si="18"/>
        <v>63</v>
      </c>
      <c r="G45" s="56">
        <f t="shared" ca="1" si="18"/>
        <v>63</v>
      </c>
      <c r="H45" s="57">
        <f t="shared" ca="1" si="18"/>
        <v>126</v>
      </c>
      <c r="I45" s="58">
        <f t="shared" ca="1" si="18"/>
        <v>2191</v>
      </c>
      <c r="J45" s="59" t="s">
        <v>17</v>
      </c>
      <c r="K45" s="55">
        <f t="shared" ref="K45:Q45" ca="1" si="19">SUBTOTAL(9,K40:K44)</f>
        <v>1508</v>
      </c>
      <c r="L45" s="56">
        <f t="shared" ca="1" si="19"/>
        <v>1676</v>
      </c>
      <c r="M45" s="57">
        <f t="shared" ca="1" si="19"/>
        <v>3184</v>
      </c>
      <c r="N45" s="55">
        <f t="shared" ca="1" si="19"/>
        <v>3</v>
      </c>
      <c r="O45" s="56">
        <f t="shared" ca="1" si="19"/>
        <v>11</v>
      </c>
      <c r="P45" s="57">
        <f t="shared" ca="1" si="19"/>
        <v>14</v>
      </c>
      <c r="Q45" s="58">
        <f t="shared" ca="1" si="19"/>
        <v>3198</v>
      </c>
      <c r="R45" s="54" t="s">
        <v>17</v>
      </c>
      <c r="S45" s="55">
        <f t="shared" ref="S45:Y45" ca="1" si="20">SUBTOTAL(9,S40:S44)</f>
        <v>0</v>
      </c>
      <c r="T45" s="56">
        <f t="shared" ca="1" si="20"/>
        <v>0</v>
      </c>
      <c r="U45" s="57">
        <f t="shared" ca="1" si="20"/>
        <v>0</v>
      </c>
      <c r="V45" s="55">
        <f t="shared" ca="1" si="20"/>
        <v>0</v>
      </c>
      <c r="W45" s="56">
        <f t="shared" ca="1" si="20"/>
        <v>0</v>
      </c>
      <c r="X45" s="57">
        <f t="shared" ca="1" si="20"/>
        <v>0</v>
      </c>
      <c r="Y45" s="58">
        <f t="shared" ca="1" si="20"/>
        <v>0</v>
      </c>
    </row>
    <row r="46" spans="2:25" ht="14.25" customHeight="1" x14ac:dyDescent="0.15">
      <c r="B46" s="33">
        <v>35</v>
      </c>
      <c r="C46" s="36">
        <f ca="1">INDIRECT("年齢別一覧表!"&amp;$A$3&amp;$B46*6+2)</f>
        <v>256</v>
      </c>
      <c r="D46" s="27">
        <f ca="1">INDIRECT("年齢別一覧表!"&amp;$A$3&amp;$B46*6+3)</f>
        <v>195</v>
      </c>
      <c r="E46" s="37">
        <f ca="1">SUM(C46:D46)</f>
        <v>451</v>
      </c>
      <c r="F46" s="36">
        <f ca="1">INDIRECT("年齢別一覧表!"&amp;$A$3&amp;$B46*6+5)</f>
        <v>8</v>
      </c>
      <c r="G46" s="27">
        <f ca="1">INDIRECT("年齢別一覧表!"&amp;$A$3&amp;$B46*6+6)</f>
        <v>10</v>
      </c>
      <c r="H46" s="37">
        <f ca="1">SUM(F46:G46)</f>
        <v>18</v>
      </c>
      <c r="I46" s="40">
        <f ca="1">SUM(H46,E46)</f>
        <v>469</v>
      </c>
      <c r="J46" s="42">
        <v>75</v>
      </c>
      <c r="K46" s="36">
        <f ca="1">INDIRECT("年齢別一覧表!"&amp;$A$3&amp;$J46*6+2)</f>
        <v>316</v>
      </c>
      <c r="L46" s="27">
        <f ca="1">INDIRECT("年齢別一覧表!"&amp;$A$3&amp;$J46*6+3)</f>
        <v>411</v>
      </c>
      <c r="M46" s="37">
        <f ca="1">SUM(K46:L46)</f>
        <v>727</v>
      </c>
      <c r="N46" s="36">
        <f ca="1">INDIRECT("年齢別一覧表!"&amp;$A$3&amp;$J46*6+5)</f>
        <v>1</v>
      </c>
      <c r="O46" s="27">
        <f ca="1">INDIRECT("年齢別一覧表!"&amp;$A$3&amp;$J46*6+6)</f>
        <v>1</v>
      </c>
      <c r="P46" s="37">
        <f ca="1">SUM(N46:O46)</f>
        <v>2</v>
      </c>
      <c r="Q46" s="40">
        <f ca="1">SUM(P46,M46)</f>
        <v>729</v>
      </c>
      <c r="R46" s="33">
        <v>115</v>
      </c>
      <c r="S46" s="36">
        <f ca="1">INDIRECT("年齢別一覧表!"&amp;$A$3&amp;$R46*6+2)</f>
        <v>0</v>
      </c>
      <c r="T46" s="27">
        <f ca="1">INDIRECT("年齢別一覧表!"&amp;$A$3&amp;$R46*6+3)</f>
        <v>0</v>
      </c>
      <c r="U46" s="37">
        <f ca="1">SUM(S46:T46)</f>
        <v>0</v>
      </c>
      <c r="V46" s="36">
        <f ca="1">INDIRECT("年齢別一覧表!"&amp;$A$3&amp;$R46*6+5)</f>
        <v>0</v>
      </c>
      <c r="W46" s="27">
        <f ca="1">INDIRECT("年齢別一覧表!"&amp;$A$3&amp;$R46*6+6)</f>
        <v>0</v>
      </c>
      <c r="X46" s="37">
        <f ca="1">SUM(V46:W46)</f>
        <v>0</v>
      </c>
      <c r="Y46" s="40">
        <f ca="1">SUM(X46,U46)</f>
        <v>0</v>
      </c>
    </row>
    <row r="47" spans="2:25" ht="14.25" customHeight="1" x14ac:dyDescent="0.15">
      <c r="B47" s="34">
        <v>36</v>
      </c>
      <c r="C47" s="38">
        <f ca="1">INDIRECT("年齢別一覧表!"&amp;$A$3&amp;$B47*6+2)</f>
        <v>216</v>
      </c>
      <c r="D47" s="28">
        <f ca="1">INDIRECT("年齢別一覧表!"&amp;$A$3&amp;$B47*6+3)</f>
        <v>246</v>
      </c>
      <c r="E47" s="39">
        <f ca="1">SUM(C47:D47)</f>
        <v>462</v>
      </c>
      <c r="F47" s="38">
        <f ca="1">INDIRECT("年齢別一覧表!"&amp;$A$3&amp;$B47*6+5)</f>
        <v>12</v>
      </c>
      <c r="G47" s="28">
        <f ca="1">INDIRECT("年齢別一覧表!"&amp;$A$3&amp;$B47*6+6)</f>
        <v>12</v>
      </c>
      <c r="H47" s="39">
        <f ca="1">SUM(F47:G47)</f>
        <v>24</v>
      </c>
      <c r="I47" s="41">
        <f ca="1">SUM(H47,E47)</f>
        <v>486</v>
      </c>
      <c r="J47" s="43">
        <v>76</v>
      </c>
      <c r="K47" s="38">
        <f ca="1">INDIRECT("年齢別一覧表!"&amp;$A$3&amp;$J47*6+2)</f>
        <v>379</v>
      </c>
      <c r="L47" s="28">
        <f ca="1">INDIRECT("年齢別一覧表!"&amp;$A$3&amp;$J47*6+3)</f>
        <v>456</v>
      </c>
      <c r="M47" s="39">
        <f ca="1">SUM(K47:L47)</f>
        <v>835</v>
      </c>
      <c r="N47" s="38">
        <f ca="1">INDIRECT("年齢別一覧表!"&amp;$A$3&amp;$J47*6+5)</f>
        <v>2</v>
      </c>
      <c r="O47" s="28">
        <f ca="1">INDIRECT("年齢別一覧表!"&amp;$A$3&amp;$J47*6+6)</f>
        <v>1</v>
      </c>
      <c r="P47" s="39">
        <f ca="1">SUM(N47:O47)</f>
        <v>3</v>
      </c>
      <c r="Q47" s="41">
        <f ca="1">SUM(P47,M47)</f>
        <v>838</v>
      </c>
      <c r="R47" s="34">
        <v>116</v>
      </c>
      <c r="S47" s="38">
        <f ca="1">INDIRECT("年齢別一覧表!"&amp;$A$3&amp;$R47*6+2)</f>
        <v>0</v>
      </c>
      <c r="T47" s="28">
        <f ca="1">INDIRECT("年齢別一覧表!"&amp;$A$3&amp;$R47*6+3)</f>
        <v>0</v>
      </c>
      <c r="U47" s="39">
        <f ca="1">SUM(S47:T47)</f>
        <v>0</v>
      </c>
      <c r="V47" s="38">
        <f ca="1">INDIRECT("年齢別一覧表!"&amp;$A$3&amp;$R47*6+5)</f>
        <v>0</v>
      </c>
      <c r="W47" s="28">
        <f ca="1">INDIRECT("年齢別一覧表!"&amp;$A$3&amp;$R47*6+6)</f>
        <v>0</v>
      </c>
      <c r="X47" s="39">
        <f ca="1">SUM(V47:W47)</f>
        <v>0</v>
      </c>
      <c r="Y47" s="41">
        <f ca="1">SUM(X47,U47)</f>
        <v>0</v>
      </c>
    </row>
    <row r="48" spans="2:25" ht="14.25" customHeight="1" x14ac:dyDescent="0.15">
      <c r="B48" s="34">
        <v>37</v>
      </c>
      <c r="C48" s="38">
        <f ca="1">INDIRECT("年齢別一覧表!"&amp;$A$3&amp;$B48*6+2)</f>
        <v>228</v>
      </c>
      <c r="D48" s="28">
        <f ca="1">INDIRECT("年齢別一覧表!"&amp;$A$3&amp;$B48*6+3)</f>
        <v>219</v>
      </c>
      <c r="E48" s="39">
        <f ca="1">SUM(C48:D48)</f>
        <v>447</v>
      </c>
      <c r="F48" s="38">
        <f ca="1">INDIRECT("年齢別一覧表!"&amp;$A$3&amp;$B48*6+5)</f>
        <v>5</v>
      </c>
      <c r="G48" s="28">
        <f ca="1">INDIRECT("年齢別一覧表!"&amp;$A$3&amp;$B48*6+6)</f>
        <v>10</v>
      </c>
      <c r="H48" s="39">
        <f ca="1">SUM(F48:G48)</f>
        <v>15</v>
      </c>
      <c r="I48" s="41">
        <f ca="1">SUM(H48,E48)</f>
        <v>462</v>
      </c>
      <c r="J48" s="43">
        <v>77</v>
      </c>
      <c r="K48" s="38">
        <f ca="1">INDIRECT("年齢別一覧表!"&amp;$A$3&amp;$J48*6+2)</f>
        <v>398</v>
      </c>
      <c r="L48" s="28">
        <f ca="1">INDIRECT("年齢別一覧表!"&amp;$A$3&amp;$J48*6+3)</f>
        <v>443</v>
      </c>
      <c r="M48" s="39">
        <f ca="1">SUM(K48:L48)</f>
        <v>841</v>
      </c>
      <c r="N48" s="38">
        <f ca="1">INDIRECT("年齢別一覧表!"&amp;$A$3&amp;$J48*6+5)</f>
        <v>0</v>
      </c>
      <c r="O48" s="28">
        <f ca="1">INDIRECT("年齢別一覧表!"&amp;$A$3&amp;$J48*6+6)</f>
        <v>0</v>
      </c>
      <c r="P48" s="39">
        <f ca="1">SUM(N48:O48)</f>
        <v>0</v>
      </c>
      <c r="Q48" s="41">
        <f ca="1">SUM(P48,M48)</f>
        <v>841</v>
      </c>
      <c r="R48" s="34">
        <v>117</v>
      </c>
      <c r="S48" s="38">
        <f ca="1">INDIRECT("年齢別一覧表!"&amp;$A$3&amp;$R48*6+2)</f>
        <v>0</v>
      </c>
      <c r="T48" s="28">
        <f ca="1">INDIRECT("年齢別一覧表!"&amp;$A$3&amp;$R48*6+3)</f>
        <v>0</v>
      </c>
      <c r="U48" s="39">
        <f ca="1">SUM(S48:T48)</f>
        <v>0</v>
      </c>
      <c r="V48" s="38">
        <f ca="1">INDIRECT("年齢別一覧表!"&amp;$A$3&amp;$R48*6+5)</f>
        <v>0</v>
      </c>
      <c r="W48" s="28">
        <f ca="1">INDIRECT("年齢別一覧表!"&amp;$A$3&amp;$R48*6+6)</f>
        <v>0</v>
      </c>
      <c r="X48" s="39">
        <f ca="1">SUM(V48:W48)</f>
        <v>0</v>
      </c>
      <c r="Y48" s="41">
        <f ca="1">SUM(X48,U48)</f>
        <v>0</v>
      </c>
    </row>
    <row r="49" spans="2:25" ht="14.25" customHeight="1" x14ac:dyDescent="0.15">
      <c r="B49" s="34">
        <v>38</v>
      </c>
      <c r="C49" s="38">
        <f ca="1">INDIRECT("年齢別一覧表!"&amp;$A$3&amp;$B49*6+2)</f>
        <v>239</v>
      </c>
      <c r="D49" s="28">
        <f ca="1">INDIRECT("年齢別一覧表!"&amp;$A$3&amp;$B49*6+3)</f>
        <v>228</v>
      </c>
      <c r="E49" s="39">
        <f ca="1">SUM(C49:D49)</f>
        <v>467</v>
      </c>
      <c r="F49" s="38">
        <f ca="1">INDIRECT("年齢別一覧表!"&amp;$A$3&amp;$B49*6+5)</f>
        <v>10</v>
      </c>
      <c r="G49" s="28">
        <f ca="1">INDIRECT("年齢別一覧表!"&amp;$A$3&amp;$B49*6+6)</f>
        <v>10</v>
      </c>
      <c r="H49" s="39">
        <f ca="1">SUM(F49:G49)</f>
        <v>20</v>
      </c>
      <c r="I49" s="41">
        <f ca="1">SUM(H49,E49)</f>
        <v>487</v>
      </c>
      <c r="J49" s="43">
        <v>78</v>
      </c>
      <c r="K49" s="38">
        <f ca="1">INDIRECT("年齢別一覧表!"&amp;$A$3&amp;$J49*6+2)</f>
        <v>375</v>
      </c>
      <c r="L49" s="28">
        <f ca="1">INDIRECT("年齢別一覧表!"&amp;$A$3&amp;$J49*6+3)</f>
        <v>436</v>
      </c>
      <c r="M49" s="39">
        <f ca="1">SUM(K49:L49)</f>
        <v>811</v>
      </c>
      <c r="N49" s="38">
        <f ca="1">INDIRECT("年齢別一覧表!"&amp;$A$3&amp;$J49*6+5)</f>
        <v>1</v>
      </c>
      <c r="O49" s="28">
        <f ca="1">INDIRECT("年齢別一覧表!"&amp;$A$3&amp;$J49*6+6)</f>
        <v>0</v>
      </c>
      <c r="P49" s="39">
        <f ca="1">SUM(N49:O49)</f>
        <v>1</v>
      </c>
      <c r="Q49" s="41">
        <f ca="1">SUM(P49,M49)</f>
        <v>812</v>
      </c>
      <c r="R49" s="34">
        <v>118</v>
      </c>
      <c r="S49" s="38">
        <f ca="1">INDIRECT("年齢別一覧表!"&amp;$A$3&amp;$R49*6+2)</f>
        <v>0</v>
      </c>
      <c r="T49" s="28">
        <f ca="1">INDIRECT("年齢別一覧表!"&amp;$A$3&amp;$R49*6+3)</f>
        <v>0</v>
      </c>
      <c r="U49" s="39">
        <f ca="1">SUM(S49:T49)</f>
        <v>0</v>
      </c>
      <c r="V49" s="38">
        <f ca="1">INDIRECT("年齢別一覧表!"&amp;$A$3&amp;$R49*6+5)</f>
        <v>0</v>
      </c>
      <c r="W49" s="28">
        <f ca="1">INDIRECT("年齢別一覧表!"&amp;$A$3&amp;$R49*6+6)</f>
        <v>0</v>
      </c>
      <c r="X49" s="39">
        <f ca="1">SUM(V49:W49)</f>
        <v>0</v>
      </c>
      <c r="Y49" s="41">
        <f ca="1">SUM(X49,U49)</f>
        <v>0</v>
      </c>
    </row>
    <row r="50" spans="2:25" ht="14.25" customHeight="1" x14ac:dyDescent="0.15">
      <c r="B50" s="49">
        <v>39</v>
      </c>
      <c r="C50" s="50">
        <f ca="1">INDIRECT("年齢別一覧表!"&amp;$A$3&amp;$B50*6+2)</f>
        <v>245</v>
      </c>
      <c r="D50" s="51">
        <f ca="1">INDIRECT("年齢別一覧表!"&amp;$A$3&amp;$B50*6+3)</f>
        <v>241</v>
      </c>
      <c r="E50" s="52">
        <f ca="1">SUM(C50:D50)</f>
        <v>486</v>
      </c>
      <c r="F50" s="50">
        <f ca="1">INDIRECT("年齢別一覧表!"&amp;$A$3&amp;$B50*6+5)</f>
        <v>4</v>
      </c>
      <c r="G50" s="51">
        <f ca="1">INDIRECT("年齢別一覧表!"&amp;$A$3&amp;$B50*6+6)</f>
        <v>6</v>
      </c>
      <c r="H50" s="52">
        <f ca="1">SUM(F50:G50)</f>
        <v>10</v>
      </c>
      <c r="I50" s="47">
        <f ca="1">SUM(H50,E50)</f>
        <v>496</v>
      </c>
      <c r="J50" s="53">
        <v>79</v>
      </c>
      <c r="K50" s="50">
        <f ca="1">INDIRECT("年齢別一覧表!"&amp;$A$3&amp;$J50*6+2)</f>
        <v>322</v>
      </c>
      <c r="L50" s="51">
        <f ca="1">INDIRECT("年齢別一覧表!"&amp;$A$3&amp;$J50*6+3)</f>
        <v>420</v>
      </c>
      <c r="M50" s="52">
        <f ca="1">SUM(K50:L50)</f>
        <v>742</v>
      </c>
      <c r="N50" s="50">
        <f ca="1">INDIRECT("年齢別一覧表!"&amp;$A$3&amp;$J50*6+5)</f>
        <v>0</v>
      </c>
      <c r="O50" s="51">
        <f ca="1">INDIRECT("年齢別一覧表!"&amp;$A$3&amp;$J50*6+6)</f>
        <v>1</v>
      </c>
      <c r="P50" s="52">
        <f ca="1">SUM(N50:O50)</f>
        <v>1</v>
      </c>
      <c r="Q50" s="47">
        <f ca="1">SUM(P50,M50)</f>
        <v>743</v>
      </c>
      <c r="R50" s="49">
        <v>119</v>
      </c>
      <c r="S50" s="50">
        <f ca="1">INDIRECT("年齢別一覧表!"&amp;$A$3&amp;$R50*6+2)</f>
        <v>0</v>
      </c>
      <c r="T50" s="51">
        <f ca="1">INDIRECT("年齢別一覧表!"&amp;$A$3&amp;$R50*6+3)</f>
        <v>0</v>
      </c>
      <c r="U50" s="52">
        <f ca="1">SUM(S50:T50)</f>
        <v>0</v>
      </c>
      <c r="V50" s="50">
        <f ca="1">INDIRECT("年齢別一覧表!"&amp;$A$3&amp;$R50*6+5)</f>
        <v>0</v>
      </c>
      <c r="W50" s="51">
        <f ca="1">INDIRECT("年齢別一覧表!"&amp;$A$3&amp;$R50*6+6)</f>
        <v>0</v>
      </c>
      <c r="X50" s="52">
        <f ca="1">SUM(V50:W50)</f>
        <v>0</v>
      </c>
      <c r="Y50" s="47">
        <f ca="1">SUM(X50,U50)</f>
        <v>0</v>
      </c>
    </row>
    <row r="51" spans="2:25" ht="14.25" customHeight="1" x14ac:dyDescent="0.15">
      <c r="B51" s="54" t="s">
        <v>17</v>
      </c>
      <c r="C51" s="55">
        <f t="shared" ref="C51:I51" ca="1" si="21">SUBTOTAL(9,C46:C50)</f>
        <v>1184</v>
      </c>
      <c r="D51" s="56">
        <f t="shared" ca="1" si="21"/>
        <v>1129</v>
      </c>
      <c r="E51" s="57">
        <f t="shared" ca="1" si="21"/>
        <v>2313</v>
      </c>
      <c r="F51" s="55">
        <f t="shared" ca="1" si="21"/>
        <v>39</v>
      </c>
      <c r="G51" s="56">
        <f t="shared" ca="1" si="21"/>
        <v>48</v>
      </c>
      <c r="H51" s="57">
        <f t="shared" ca="1" si="21"/>
        <v>87</v>
      </c>
      <c r="I51" s="58">
        <f t="shared" ca="1" si="21"/>
        <v>2400</v>
      </c>
      <c r="J51" s="59" t="s">
        <v>17</v>
      </c>
      <c r="K51" s="55">
        <f t="shared" ref="K51:Q51" ca="1" si="22">SUBTOTAL(9,K46:K50)</f>
        <v>1790</v>
      </c>
      <c r="L51" s="56">
        <f t="shared" ca="1" si="22"/>
        <v>2166</v>
      </c>
      <c r="M51" s="57">
        <f t="shared" ca="1" si="22"/>
        <v>3956</v>
      </c>
      <c r="N51" s="55">
        <f t="shared" ca="1" si="22"/>
        <v>4</v>
      </c>
      <c r="O51" s="56">
        <f t="shared" ca="1" si="22"/>
        <v>3</v>
      </c>
      <c r="P51" s="57">
        <f t="shared" ca="1" si="22"/>
        <v>7</v>
      </c>
      <c r="Q51" s="58">
        <f t="shared" ca="1" si="22"/>
        <v>3963</v>
      </c>
      <c r="R51" s="54" t="s">
        <v>17</v>
      </c>
      <c r="S51" s="55">
        <f t="shared" ref="S51:Y51" ca="1" si="23">SUBTOTAL(9,S46:S50)</f>
        <v>0</v>
      </c>
      <c r="T51" s="56">
        <f t="shared" ca="1" si="23"/>
        <v>0</v>
      </c>
      <c r="U51" s="57">
        <f t="shared" ca="1" si="23"/>
        <v>0</v>
      </c>
      <c r="V51" s="55">
        <f t="shared" ca="1" si="23"/>
        <v>0</v>
      </c>
      <c r="W51" s="56">
        <f t="shared" ca="1" si="23"/>
        <v>0</v>
      </c>
      <c r="X51" s="57">
        <f t="shared" ca="1" si="23"/>
        <v>0</v>
      </c>
      <c r="Y51" s="58">
        <f t="shared" ca="1" si="23"/>
        <v>0</v>
      </c>
    </row>
    <row r="52" spans="2:25" ht="14.25" customHeight="1" x14ac:dyDescent="0.15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44" t="s">
        <v>7</v>
      </c>
      <c r="S52" s="45">
        <f ca="1">SUBTOTAL(9,C4:C51,K4:K51,S4:S51)</f>
        <v>23313</v>
      </c>
      <c r="T52" s="30">
        <f t="shared" ref="T52:Y52" ca="1" si="24">SUBTOTAL(9,D4:D51,L4:L51,T4:T51)</f>
        <v>24394</v>
      </c>
      <c r="U52" s="31">
        <f t="shared" ca="1" si="24"/>
        <v>47707</v>
      </c>
      <c r="V52" s="45">
        <f t="shared" ca="1" si="24"/>
        <v>406</v>
      </c>
      <c r="W52" s="30">
        <f t="shared" ca="1" si="24"/>
        <v>544</v>
      </c>
      <c r="X52" s="31">
        <f t="shared" ca="1" si="24"/>
        <v>950</v>
      </c>
      <c r="Y52" s="48">
        <f t="shared" ca="1" si="24"/>
        <v>48657</v>
      </c>
    </row>
  </sheetData>
  <mergeCells count="14">
    <mergeCell ref="B2:B3"/>
    <mergeCell ref="C2:E2"/>
    <mergeCell ref="F2:H2"/>
    <mergeCell ref="I2:I3"/>
    <mergeCell ref="R2:R3"/>
    <mergeCell ref="K2:M2"/>
    <mergeCell ref="N2:P2"/>
    <mergeCell ref="Q2:Q3"/>
    <mergeCell ref="J2:J3"/>
    <mergeCell ref="V2:X2"/>
    <mergeCell ref="S1:V1"/>
    <mergeCell ref="K1:P1"/>
    <mergeCell ref="Y2:Y3"/>
    <mergeCell ref="S2:U2"/>
  </mergeCells>
  <phoneticPr fontId="2"/>
  <printOptions horizontalCentered="1"/>
  <pageMargins left="0.43307086614173229" right="0.35433070866141736" top="0.78740157480314965" bottom="0.35433070866141736" header="0.59055118110236227" footer="0.31496062992125984"/>
  <pageSetup paperSize="9" scale="7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8"/>
  <sheetViews>
    <sheetView zoomScale="85" zoomScaleNormal="85" workbookViewId="0">
      <pane xSplit="2" ySplit="1" topLeftCell="C333" activePane="bottomRight" state="frozen"/>
      <selection pane="topRight" activeCell="C1" sqref="C1"/>
      <selection pane="bottomLeft" activeCell="A2" sqref="A2"/>
      <selection pane="bottomRight" activeCell="E727" sqref="E727"/>
    </sheetView>
  </sheetViews>
  <sheetFormatPr defaultRowHeight="13.5" x14ac:dyDescent="0.15"/>
  <cols>
    <col min="1" max="1" width="4.875" bestFit="1" customWidth="1"/>
    <col min="2" max="2" width="6" customWidth="1"/>
    <col min="14" max="14" width="9.125" customWidth="1"/>
    <col min="15" max="17" width="9" customWidth="1"/>
  </cols>
  <sheetData>
    <row r="1" spans="1:14" x14ac:dyDescent="0.15">
      <c r="A1" s="13" t="s">
        <v>0</v>
      </c>
      <c r="B1" s="13" t="s">
        <v>8</v>
      </c>
      <c r="C1" s="22">
        <v>4</v>
      </c>
      <c r="D1" s="22">
        <v>5</v>
      </c>
      <c r="E1" s="22">
        <v>6</v>
      </c>
      <c r="F1" s="22">
        <v>7</v>
      </c>
      <c r="G1" s="22">
        <v>8</v>
      </c>
      <c r="H1" s="22">
        <v>9</v>
      </c>
      <c r="I1" s="22">
        <v>10</v>
      </c>
      <c r="J1" s="22">
        <v>11</v>
      </c>
      <c r="K1" s="22">
        <v>12</v>
      </c>
      <c r="L1" s="22">
        <v>1</v>
      </c>
      <c r="M1" s="22">
        <v>2</v>
      </c>
      <c r="N1" s="22">
        <v>3</v>
      </c>
    </row>
    <row r="2" spans="1:14" x14ac:dyDescent="0.15">
      <c r="A2" s="2">
        <v>0</v>
      </c>
      <c r="B2" s="1" t="s">
        <v>1</v>
      </c>
      <c r="C2">
        <v>126</v>
      </c>
      <c r="D2">
        <v>117</v>
      </c>
      <c r="E2">
        <v>119</v>
      </c>
      <c r="F2" s="14"/>
      <c r="M2" s="14"/>
    </row>
    <row r="3" spans="1:14" x14ac:dyDescent="0.15">
      <c r="A3" s="2"/>
      <c r="B3" s="1" t="s">
        <v>2</v>
      </c>
      <c r="C3">
        <v>101</v>
      </c>
      <c r="D3">
        <v>103</v>
      </c>
      <c r="E3">
        <v>108</v>
      </c>
      <c r="F3" s="14"/>
      <c r="M3" s="14"/>
    </row>
    <row r="4" spans="1:14" x14ac:dyDescent="0.15">
      <c r="A4" s="3"/>
      <c r="B4" s="4" t="s">
        <v>3</v>
      </c>
      <c r="C4" s="61">
        <v>227</v>
      </c>
      <c r="D4" s="61">
        <v>220</v>
      </c>
      <c r="E4" s="61">
        <v>227</v>
      </c>
      <c r="F4" s="15"/>
      <c r="G4" s="61"/>
      <c r="H4" s="61"/>
      <c r="I4" s="61"/>
      <c r="J4" s="61"/>
      <c r="K4" s="61"/>
      <c r="L4" s="61"/>
      <c r="M4" s="16"/>
      <c r="N4" s="61"/>
    </row>
    <row r="5" spans="1:14" x14ac:dyDescent="0.15">
      <c r="A5" s="6">
        <v>0</v>
      </c>
      <c r="B5" s="5" t="s">
        <v>4</v>
      </c>
      <c r="C5">
        <v>6</v>
      </c>
      <c r="D5">
        <v>8</v>
      </c>
      <c r="E5">
        <v>7</v>
      </c>
      <c r="F5" s="14"/>
      <c r="M5" s="14"/>
    </row>
    <row r="6" spans="1:14" x14ac:dyDescent="0.15">
      <c r="A6" s="6"/>
      <c r="B6" s="5" t="s">
        <v>5</v>
      </c>
      <c r="C6">
        <v>2</v>
      </c>
      <c r="D6">
        <v>2</v>
      </c>
      <c r="E6">
        <v>5</v>
      </c>
      <c r="F6" s="14"/>
      <c r="M6" s="14"/>
    </row>
    <row r="7" spans="1:14" x14ac:dyDescent="0.15">
      <c r="A7" s="7"/>
      <c r="B7" s="8" t="s">
        <v>6</v>
      </c>
      <c r="C7" s="62">
        <v>8</v>
      </c>
      <c r="D7" s="62">
        <v>10</v>
      </c>
      <c r="E7" s="62">
        <v>12</v>
      </c>
      <c r="F7" s="18"/>
      <c r="G7" s="62"/>
      <c r="H7" s="62"/>
      <c r="I7" s="62"/>
      <c r="J7" s="62"/>
      <c r="K7" s="62"/>
      <c r="L7" s="62"/>
      <c r="M7" s="19"/>
      <c r="N7" s="62"/>
    </row>
    <row r="8" spans="1:14" collapsed="1" x14ac:dyDescent="0.15">
      <c r="A8" s="2">
        <f>A2+1</f>
        <v>1</v>
      </c>
      <c r="B8" s="1" t="s">
        <v>1</v>
      </c>
      <c r="C8">
        <v>123</v>
      </c>
      <c r="D8">
        <v>131</v>
      </c>
      <c r="E8">
        <v>124</v>
      </c>
      <c r="F8" s="14"/>
      <c r="M8" s="14"/>
    </row>
    <row r="9" spans="1:14" x14ac:dyDescent="0.15">
      <c r="A9" s="2"/>
      <c r="B9" s="1" t="s">
        <v>2</v>
      </c>
      <c r="C9">
        <v>120</v>
      </c>
      <c r="D9">
        <v>120</v>
      </c>
      <c r="E9">
        <v>114</v>
      </c>
      <c r="F9" s="14"/>
      <c r="M9" s="14"/>
    </row>
    <row r="10" spans="1:14" x14ac:dyDescent="0.15">
      <c r="A10" s="3"/>
      <c r="B10" s="4" t="s">
        <v>3</v>
      </c>
      <c r="C10" s="61">
        <v>243</v>
      </c>
      <c r="D10" s="61">
        <v>251</v>
      </c>
      <c r="E10" s="61">
        <v>238</v>
      </c>
      <c r="F10" s="15"/>
      <c r="G10" s="61"/>
      <c r="H10" s="61"/>
      <c r="I10" s="61"/>
      <c r="J10" s="61"/>
      <c r="K10" s="61"/>
      <c r="L10" s="61"/>
      <c r="M10" s="16"/>
      <c r="N10" s="61"/>
    </row>
    <row r="11" spans="1:14" x14ac:dyDescent="0.15">
      <c r="A11" s="6">
        <f>A5+1</f>
        <v>1</v>
      </c>
      <c r="B11" s="5" t="s">
        <v>4</v>
      </c>
      <c r="C11">
        <v>4</v>
      </c>
      <c r="D11">
        <v>3</v>
      </c>
      <c r="E11">
        <v>4</v>
      </c>
      <c r="F11" s="14"/>
      <c r="M11" s="14"/>
    </row>
    <row r="12" spans="1:14" x14ac:dyDescent="0.15">
      <c r="A12" s="6"/>
      <c r="B12" s="5" t="s">
        <v>5</v>
      </c>
      <c r="C12">
        <v>2</v>
      </c>
      <c r="D12">
        <v>2</v>
      </c>
      <c r="E12">
        <v>2</v>
      </c>
      <c r="F12" s="14"/>
      <c r="M12" s="14"/>
    </row>
    <row r="13" spans="1:14" x14ac:dyDescent="0.15">
      <c r="A13" s="7"/>
      <c r="B13" s="8" t="s">
        <v>6</v>
      </c>
      <c r="C13" s="62">
        <v>6</v>
      </c>
      <c r="D13" s="62">
        <v>5</v>
      </c>
      <c r="E13" s="62">
        <v>6</v>
      </c>
      <c r="F13" s="18"/>
      <c r="G13" s="62"/>
      <c r="H13" s="62"/>
      <c r="I13" s="62"/>
      <c r="J13" s="62"/>
      <c r="K13" s="62"/>
      <c r="L13" s="62"/>
      <c r="M13" s="19"/>
      <c r="N13" s="62"/>
    </row>
    <row r="14" spans="1:14" collapsed="1" x14ac:dyDescent="0.15">
      <c r="A14" s="2">
        <f>A8+1</f>
        <v>2</v>
      </c>
      <c r="B14" s="1" t="s">
        <v>1</v>
      </c>
      <c r="C14">
        <v>160</v>
      </c>
      <c r="D14">
        <v>153</v>
      </c>
      <c r="E14">
        <v>152</v>
      </c>
      <c r="F14" s="14"/>
      <c r="M14" s="14"/>
    </row>
    <row r="15" spans="1:14" x14ac:dyDescent="0.15">
      <c r="A15" s="2"/>
      <c r="B15" s="1" t="s">
        <v>2</v>
      </c>
      <c r="C15">
        <v>124</v>
      </c>
      <c r="D15">
        <v>119</v>
      </c>
      <c r="E15">
        <v>128</v>
      </c>
      <c r="F15" s="14"/>
      <c r="M15" s="14"/>
    </row>
    <row r="16" spans="1:14" x14ac:dyDescent="0.15">
      <c r="A16" s="3"/>
      <c r="B16" s="4" t="s">
        <v>3</v>
      </c>
      <c r="C16" s="61">
        <v>284</v>
      </c>
      <c r="D16" s="61">
        <v>272</v>
      </c>
      <c r="E16" s="61">
        <v>280</v>
      </c>
      <c r="F16" s="15"/>
      <c r="G16" s="61"/>
      <c r="H16" s="61"/>
      <c r="I16" s="61"/>
      <c r="J16" s="61"/>
      <c r="K16" s="61"/>
      <c r="L16" s="61"/>
      <c r="M16" s="16"/>
      <c r="N16" s="61"/>
    </row>
    <row r="17" spans="1:14" x14ac:dyDescent="0.15">
      <c r="A17" s="6">
        <f>A11+1</f>
        <v>2</v>
      </c>
      <c r="B17" s="5" t="s">
        <v>4</v>
      </c>
      <c r="C17">
        <v>3</v>
      </c>
      <c r="D17">
        <v>4</v>
      </c>
      <c r="E17">
        <v>4</v>
      </c>
      <c r="F17" s="14"/>
      <c r="M17" s="14"/>
    </row>
    <row r="18" spans="1:14" x14ac:dyDescent="0.15">
      <c r="A18" s="6"/>
      <c r="B18" s="5" t="s">
        <v>5</v>
      </c>
      <c r="C18">
        <v>7</v>
      </c>
      <c r="D18">
        <v>7</v>
      </c>
      <c r="E18">
        <v>7</v>
      </c>
      <c r="F18" s="14"/>
      <c r="M18" s="14"/>
    </row>
    <row r="19" spans="1:14" x14ac:dyDescent="0.15">
      <c r="A19" s="7"/>
      <c r="B19" s="8" t="s">
        <v>6</v>
      </c>
      <c r="C19" s="62">
        <v>10</v>
      </c>
      <c r="D19" s="62">
        <v>11</v>
      </c>
      <c r="E19" s="62">
        <v>11</v>
      </c>
      <c r="F19" s="18"/>
      <c r="G19" s="62"/>
      <c r="H19" s="62"/>
      <c r="I19" s="62"/>
      <c r="J19" s="62"/>
      <c r="K19" s="62"/>
      <c r="L19" s="62"/>
      <c r="M19" s="19"/>
      <c r="N19" s="62"/>
    </row>
    <row r="20" spans="1:14" collapsed="1" x14ac:dyDescent="0.15">
      <c r="A20" s="2">
        <f>A14+1</f>
        <v>3</v>
      </c>
      <c r="B20" s="1" t="s">
        <v>1</v>
      </c>
      <c r="C20">
        <v>153</v>
      </c>
      <c r="D20">
        <v>163</v>
      </c>
      <c r="E20">
        <v>156</v>
      </c>
      <c r="F20" s="14"/>
      <c r="M20" s="14"/>
    </row>
    <row r="21" spans="1:14" x14ac:dyDescent="0.15">
      <c r="A21" s="2"/>
      <c r="B21" s="1" t="s">
        <v>2</v>
      </c>
      <c r="C21">
        <v>161</v>
      </c>
      <c r="D21">
        <v>166</v>
      </c>
      <c r="E21">
        <v>159</v>
      </c>
      <c r="F21" s="14"/>
      <c r="M21" s="14"/>
    </row>
    <row r="22" spans="1:14" x14ac:dyDescent="0.15">
      <c r="A22" s="3"/>
      <c r="B22" s="4" t="s">
        <v>3</v>
      </c>
      <c r="C22" s="61">
        <v>314</v>
      </c>
      <c r="D22" s="61">
        <v>329</v>
      </c>
      <c r="E22" s="61">
        <v>315</v>
      </c>
      <c r="F22" s="15"/>
      <c r="G22" s="61"/>
      <c r="H22" s="61"/>
      <c r="I22" s="61"/>
      <c r="J22" s="61"/>
      <c r="K22" s="61"/>
      <c r="L22" s="61"/>
      <c r="M22" s="16"/>
      <c r="N22" s="61"/>
    </row>
    <row r="23" spans="1:14" x14ac:dyDescent="0.15">
      <c r="A23" s="6">
        <f>A17+1</f>
        <v>3</v>
      </c>
      <c r="B23" s="5" t="s">
        <v>4</v>
      </c>
      <c r="C23">
        <v>4</v>
      </c>
      <c r="D23">
        <v>4</v>
      </c>
      <c r="E23">
        <v>4</v>
      </c>
      <c r="F23" s="14"/>
      <c r="K23" s="61"/>
      <c r="M23" s="14"/>
    </row>
    <row r="24" spans="1:14" x14ac:dyDescent="0.15">
      <c r="A24" s="6"/>
      <c r="B24" s="5" t="s">
        <v>5</v>
      </c>
      <c r="C24">
        <v>1</v>
      </c>
      <c r="D24">
        <v>1</v>
      </c>
      <c r="E24">
        <v>1</v>
      </c>
      <c r="F24" s="14"/>
      <c r="M24" s="14"/>
    </row>
    <row r="25" spans="1:14" x14ac:dyDescent="0.15">
      <c r="A25" s="7"/>
      <c r="B25" s="8" t="s">
        <v>6</v>
      </c>
      <c r="C25" s="62">
        <v>5</v>
      </c>
      <c r="D25" s="62">
        <v>5</v>
      </c>
      <c r="E25" s="62">
        <v>5</v>
      </c>
      <c r="F25" s="18"/>
      <c r="G25" s="62"/>
      <c r="H25" s="62"/>
      <c r="I25" s="62"/>
      <c r="J25" s="62"/>
      <c r="K25" s="62"/>
      <c r="L25" s="62"/>
      <c r="M25" s="19"/>
      <c r="N25" s="62"/>
    </row>
    <row r="26" spans="1:14" collapsed="1" x14ac:dyDescent="0.15">
      <c r="A26" s="2">
        <f>A20+1</f>
        <v>4</v>
      </c>
      <c r="B26" s="1" t="s">
        <v>1</v>
      </c>
      <c r="C26">
        <v>180</v>
      </c>
      <c r="D26">
        <v>174</v>
      </c>
      <c r="E26">
        <v>170</v>
      </c>
      <c r="F26" s="14"/>
      <c r="M26" s="14"/>
    </row>
    <row r="27" spans="1:14" x14ac:dyDescent="0.15">
      <c r="A27" s="2"/>
      <c r="B27" s="1" t="s">
        <v>2</v>
      </c>
      <c r="C27">
        <v>183</v>
      </c>
      <c r="D27">
        <v>177</v>
      </c>
      <c r="E27">
        <v>174</v>
      </c>
      <c r="F27" s="14"/>
      <c r="M27" s="14"/>
    </row>
    <row r="28" spans="1:14" x14ac:dyDescent="0.15">
      <c r="A28" s="3"/>
      <c r="B28" s="4" t="s">
        <v>3</v>
      </c>
      <c r="C28" s="61">
        <v>363</v>
      </c>
      <c r="D28" s="61">
        <v>351</v>
      </c>
      <c r="E28" s="61">
        <v>344</v>
      </c>
      <c r="F28" s="15"/>
      <c r="G28" s="61"/>
      <c r="H28" s="61"/>
      <c r="I28" s="61"/>
      <c r="J28" s="61"/>
      <c r="K28" s="61"/>
      <c r="L28" s="61"/>
      <c r="M28" s="16"/>
      <c r="N28" s="61"/>
    </row>
    <row r="29" spans="1:14" x14ac:dyDescent="0.15">
      <c r="A29" s="6">
        <f>A23+1</f>
        <v>4</v>
      </c>
      <c r="B29" s="5" t="s">
        <v>4</v>
      </c>
      <c r="C29">
        <v>4</v>
      </c>
      <c r="D29">
        <v>3</v>
      </c>
      <c r="E29">
        <v>3</v>
      </c>
      <c r="F29" s="14"/>
      <c r="M29" s="14"/>
    </row>
    <row r="30" spans="1:14" x14ac:dyDescent="0.15">
      <c r="A30" s="6"/>
      <c r="B30" s="5" t="s">
        <v>5</v>
      </c>
      <c r="C30">
        <v>3</v>
      </c>
      <c r="D30">
        <v>3</v>
      </c>
      <c r="E30">
        <v>3</v>
      </c>
      <c r="F30" s="14"/>
      <c r="M30" s="14"/>
    </row>
    <row r="31" spans="1:14" x14ac:dyDescent="0.15">
      <c r="A31" s="7"/>
      <c r="B31" s="8" t="s">
        <v>6</v>
      </c>
      <c r="C31" s="62">
        <v>7</v>
      </c>
      <c r="D31" s="62">
        <v>6</v>
      </c>
      <c r="E31" s="62">
        <v>6</v>
      </c>
      <c r="F31" s="18"/>
      <c r="G31" s="62"/>
      <c r="H31" s="62"/>
      <c r="I31" s="62"/>
      <c r="J31" s="62"/>
      <c r="K31" s="62"/>
      <c r="L31" s="62"/>
      <c r="M31" s="19"/>
      <c r="N31" s="62"/>
    </row>
    <row r="32" spans="1:14" collapsed="1" x14ac:dyDescent="0.15">
      <c r="A32" s="2">
        <f>A26+1</f>
        <v>5</v>
      </c>
      <c r="B32" s="1" t="s">
        <v>1</v>
      </c>
      <c r="C32">
        <v>150</v>
      </c>
      <c r="D32">
        <v>153</v>
      </c>
      <c r="E32">
        <v>163</v>
      </c>
      <c r="F32" s="14"/>
      <c r="M32" s="14"/>
    </row>
    <row r="33" spans="1:14" x14ac:dyDescent="0.15">
      <c r="A33" s="2"/>
      <c r="B33" s="1" t="s">
        <v>2</v>
      </c>
      <c r="C33">
        <v>165</v>
      </c>
      <c r="D33">
        <v>169</v>
      </c>
      <c r="E33">
        <v>167</v>
      </c>
      <c r="F33" s="14"/>
      <c r="M33" s="14"/>
    </row>
    <row r="34" spans="1:14" x14ac:dyDescent="0.15">
      <c r="A34" s="3"/>
      <c r="B34" s="4" t="s">
        <v>3</v>
      </c>
      <c r="C34" s="61">
        <v>315</v>
      </c>
      <c r="D34" s="61">
        <v>322</v>
      </c>
      <c r="E34" s="61">
        <v>330</v>
      </c>
      <c r="F34" s="15"/>
      <c r="G34" s="61"/>
      <c r="H34" s="61"/>
      <c r="I34" s="61"/>
      <c r="J34" s="61"/>
      <c r="K34" s="61"/>
      <c r="L34" s="61"/>
      <c r="M34" s="16"/>
      <c r="N34" s="61"/>
    </row>
    <row r="35" spans="1:14" x14ac:dyDescent="0.15">
      <c r="A35" s="6">
        <f>A29+1</f>
        <v>5</v>
      </c>
      <c r="B35" s="5" t="s">
        <v>4</v>
      </c>
      <c r="C35">
        <v>1</v>
      </c>
      <c r="D35">
        <v>2</v>
      </c>
      <c r="E35">
        <v>2</v>
      </c>
      <c r="F35" s="14"/>
      <c r="M35" s="14"/>
    </row>
    <row r="36" spans="1:14" x14ac:dyDescent="0.15">
      <c r="A36" s="6"/>
      <c r="B36" s="5" t="s">
        <v>5</v>
      </c>
      <c r="C36">
        <v>6</v>
      </c>
      <c r="D36">
        <v>5</v>
      </c>
      <c r="E36">
        <v>4</v>
      </c>
      <c r="F36" s="14"/>
      <c r="M36" s="14"/>
    </row>
    <row r="37" spans="1:14" x14ac:dyDescent="0.15">
      <c r="A37" s="7"/>
      <c r="B37" s="8" t="s">
        <v>6</v>
      </c>
      <c r="C37" s="62">
        <v>7</v>
      </c>
      <c r="D37" s="62">
        <v>7</v>
      </c>
      <c r="E37" s="62">
        <v>6</v>
      </c>
      <c r="F37" s="18"/>
      <c r="G37" s="62"/>
      <c r="H37" s="62"/>
      <c r="I37" s="62"/>
      <c r="J37" s="62"/>
      <c r="K37" s="62"/>
      <c r="L37" s="62"/>
      <c r="M37" s="19"/>
      <c r="N37" s="62"/>
    </row>
    <row r="38" spans="1:14" collapsed="1" x14ac:dyDescent="0.15">
      <c r="A38" s="2">
        <f>A32+1</f>
        <v>6</v>
      </c>
      <c r="B38" s="1" t="s">
        <v>1</v>
      </c>
      <c r="C38">
        <v>187</v>
      </c>
      <c r="D38">
        <v>181</v>
      </c>
      <c r="E38">
        <v>169</v>
      </c>
      <c r="F38" s="14"/>
      <c r="M38" s="14"/>
    </row>
    <row r="39" spans="1:14" x14ac:dyDescent="0.15">
      <c r="A39" s="2"/>
      <c r="B39" s="1" t="s">
        <v>2</v>
      </c>
      <c r="C39">
        <v>190</v>
      </c>
      <c r="D39">
        <v>178</v>
      </c>
      <c r="E39">
        <v>171</v>
      </c>
      <c r="F39" s="14"/>
      <c r="M39" s="14"/>
    </row>
    <row r="40" spans="1:14" x14ac:dyDescent="0.15">
      <c r="A40" s="3"/>
      <c r="B40" s="4" t="s">
        <v>3</v>
      </c>
      <c r="C40" s="61">
        <v>377</v>
      </c>
      <c r="D40" s="61">
        <v>359</v>
      </c>
      <c r="E40" s="61">
        <v>340</v>
      </c>
      <c r="F40" s="15"/>
      <c r="G40" s="61"/>
      <c r="H40" s="61"/>
      <c r="I40" s="61"/>
      <c r="J40" s="61"/>
      <c r="K40" s="61"/>
      <c r="L40" s="61"/>
      <c r="M40" s="16"/>
      <c r="N40" s="61"/>
    </row>
    <row r="41" spans="1:14" x14ac:dyDescent="0.15">
      <c r="A41" s="6">
        <f>A35+1</f>
        <v>6</v>
      </c>
      <c r="B41" s="5" t="s">
        <v>4</v>
      </c>
      <c r="C41">
        <v>3</v>
      </c>
      <c r="D41">
        <v>3</v>
      </c>
      <c r="E41">
        <v>2</v>
      </c>
      <c r="F41" s="14"/>
      <c r="M41" s="14"/>
    </row>
    <row r="42" spans="1:14" x14ac:dyDescent="0.15">
      <c r="A42" s="6"/>
      <c r="B42" s="5" t="s">
        <v>5</v>
      </c>
      <c r="C42">
        <v>2</v>
      </c>
      <c r="D42">
        <v>3</v>
      </c>
      <c r="E42">
        <v>4</v>
      </c>
      <c r="F42" s="14"/>
      <c r="M42" s="14"/>
    </row>
    <row r="43" spans="1:14" x14ac:dyDescent="0.15">
      <c r="A43" s="7"/>
      <c r="B43" s="8" t="s">
        <v>6</v>
      </c>
      <c r="C43" s="62">
        <v>5</v>
      </c>
      <c r="D43" s="62">
        <v>6</v>
      </c>
      <c r="E43" s="62">
        <v>6</v>
      </c>
      <c r="F43" s="18"/>
      <c r="G43" s="62"/>
      <c r="H43" s="62"/>
      <c r="I43" s="62"/>
      <c r="J43" s="62"/>
      <c r="K43" s="62"/>
      <c r="L43" s="62"/>
      <c r="M43" s="19"/>
      <c r="N43" s="62"/>
    </row>
    <row r="44" spans="1:14" collapsed="1" x14ac:dyDescent="0.15">
      <c r="A44" s="2">
        <f>A38+1</f>
        <v>7</v>
      </c>
      <c r="B44" s="1" t="s">
        <v>1</v>
      </c>
      <c r="C44">
        <v>201</v>
      </c>
      <c r="D44">
        <v>196</v>
      </c>
      <c r="E44">
        <v>212</v>
      </c>
      <c r="F44" s="14"/>
      <c r="M44" s="14"/>
    </row>
    <row r="45" spans="1:14" x14ac:dyDescent="0.15">
      <c r="A45" s="2"/>
      <c r="B45" s="1" t="s">
        <v>2</v>
      </c>
      <c r="C45">
        <v>174</v>
      </c>
      <c r="D45">
        <v>182</v>
      </c>
      <c r="E45">
        <v>194</v>
      </c>
      <c r="F45" s="14"/>
      <c r="M45" s="14"/>
    </row>
    <row r="46" spans="1:14" x14ac:dyDescent="0.15">
      <c r="A46" s="3"/>
      <c r="B46" s="4" t="s">
        <v>3</v>
      </c>
      <c r="C46" s="61">
        <v>375</v>
      </c>
      <c r="D46" s="61">
        <v>378</v>
      </c>
      <c r="E46" s="61">
        <v>406</v>
      </c>
      <c r="F46" s="15"/>
      <c r="G46" s="61"/>
      <c r="H46" s="61"/>
      <c r="I46" s="61"/>
      <c r="J46" s="61"/>
      <c r="K46" s="61"/>
      <c r="L46" s="61"/>
      <c r="M46" s="16"/>
      <c r="N46" s="61"/>
    </row>
    <row r="47" spans="1:14" x14ac:dyDescent="0.15">
      <c r="A47" s="6">
        <f>A41+1</f>
        <v>7</v>
      </c>
      <c r="B47" s="5" t="s">
        <v>4</v>
      </c>
      <c r="C47">
        <v>1</v>
      </c>
      <c r="D47">
        <v>1</v>
      </c>
      <c r="E47">
        <v>2</v>
      </c>
      <c r="F47" s="14"/>
      <c r="M47" s="14"/>
    </row>
    <row r="48" spans="1:14" x14ac:dyDescent="0.15">
      <c r="A48" s="6"/>
      <c r="B48" s="5" t="s">
        <v>5</v>
      </c>
      <c r="C48">
        <v>0</v>
      </c>
      <c r="D48">
        <v>0</v>
      </c>
      <c r="E48">
        <v>0</v>
      </c>
      <c r="F48" s="14"/>
      <c r="M48" s="14"/>
    </row>
    <row r="49" spans="1:14" x14ac:dyDescent="0.15">
      <c r="A49" s="7"/>
      <c r="B49" s="8" t="s">
        <v>6</v>
      </c>
      <c r="C49" s="62">
        <v>1</v>
      </c>
      <c r="D49" s="62">
        <v>1</v>
      </c>
      <c r="E49" s="62">
        <v>2</v>
      </c>
      <c r="F49" s="18"/>
      <c r="G49" s="62"/>
      <c r="H49" s="62"/>
      <c r="I49" s="62"/>
      <c r="J49" s="62"/>
      <c r="K49" s="62"/>
      <c r="L49" s="62"/>
      <c r="M49" s="19"/>
      <c r="N49" s="62"/>
    </row>
    <row r="50" spans="1:14" collapsed="1" x14ac:dyDescent="0.15">
      <c r="A50" s="2">
        <f>A44+1</f>
        <v>8</v>
      </c>
      <c r="B50" s="1" t="s">
        <v>1</v>
      </c>
      <c r="C50">
        <v>180</v>
      </c>
      <c r="D50">
        <v>186</v>
      </c>
      <c r="E50">
        <v>178</v>
      </c>
      <c r="F50" s="14"/>
      <c r="M50" s="14"/>
    </row>
    <row r="51" spans="1:14" x14ac:dyDescent="0.15">
      <c r="A51" s="2"/>
      <c r="B51" s="1" t="s">
        <v>2</v>
      </c>
      <c r="C51">
        <v>181</v>
      </c>
      <c r="D51">
        <v>183</v>
      </c>
      <c r="E51">
        <v>179</v>
      </c>
      <c r="F51" s="14"/>
      <c r="M51" s="14"/>
    </row>
    <row r="52" spans="1:14" x14ac:dyDescent="0.15">
      <c r="A52" s="3"/>
      <c r="B52" s="4" t="s">
        <v>3</v>
      </c>
      <c r="C52" s="61">
        <v>361</v>
      </c>
      <c r="D52" s="61">
        <v>369</v>
      </c>
      <c r="E52" s="61">
        <v>357</v>
      </c>
      <c r="F52" s="15"/>
      <c r="G52" s="61"/>
      <c r="H52" s="61"/>
      <c r="I52" s="61"/>
      <c r="J52" s="61"/>
      <c r="K52" s="61"/>
      <c r="L52" s="61"/>
      <c r="M52" s="16"/>
      <c r="N52" s="61"/>
    </row>
    <row r="53" spans="1:14" x14ac:dyDescent="0.15">
      <c r="A53" s="6">
        <f>A47+1</f>
        <v>8</v>
      </c>
      <c r="B53" s="5" t="s">
        <v>4</v>
      </c>
      <c r="C53">
        <v>4</v>
      </c>
      <c r="D53">
        <v>4</v>
      </c>
      <c r="E53">
        <v>3</v>
      </c>
      <c r="F53" s="14"/>
      <c r="M53" s="14"/>
    </row>
    <row r="54" spans="1:14" x14ac:dyDescent="0.15">
      <c r="A54" s="6"/>
      <c r="B54" s="5" t="s">
        <v>5</v>
      </c>
      <c r="C54">
        <v>5</v>
      </c>
      <c r="D54">
        <v>4</v>
      </c>
      <c r="E54">
        <v>4</v>
      </c>
      <c r="F54" s="14"/>
      <c r="M54" s="14"/>
    </row>
    <row r="55" spans="1:14" x14ac:dyDescent="0.15">
      <c r="A55" s="7"/>
      <c r="B55" s="8" t="s">
        <v>6</v>
      </c>
      <c r="C55" s="62">
        <v>9</v>
      </c>
      <c r="D55" s="62">
        <v>8</v>
      </c>
      <c r="E55" s="62">
        <v>7</v>
      </c>
      <c r="F55" s="18"/>
      <c r="G55" s="62"/>
      <c r="H55" s="62"/>
      <c r="I55" s="62"/>
      <c r="J55" s="62"/>
      <c r="K55" s="62"/>
      <c r="L55" s="62"/>
      <c r="M55" s="19"/>
      <c r="N55" s="62"/>
    </row>
    <row r="56" spans="1:14" collapsed="1" x14ac:dyDescent="0.15">
      <c r="A56" s="2">
        <f>A50+1</f>
        <v>9</v>
      </c>
      <c r="B56" s="1" t="s">
        <v>1</v>
      </c>
      <c r="C56">
        <v>209</v>
      </c>
      <c r="D56">
        <v>201</v>
      </c>
      <c r="E56">
        <v>197</v>
      </c>
      <c r="F56" s="14"/>
      <c r="M56" s="14"/>
    </row>
    <row r="57" spans="1:14" x14ac:dyDescent="0.15">
      <c r="A57" s="2"/>
      <c r="B57" s="1" t="s">
        <v>2</v>
      </c>
      <c r="C57">
        <v>174</v>
      </c>
      <c r="D57">
        <v>178</v>
      </c>
      <c r="E57">
        <v>185</v>
      </c>
      <c r="F57" s="14"/>
      <c r="M57" s="14"/>
    </row>
    <row r="58" spans="1:14" x14ac:dyDescent="0.15">
      <c r="A58" s="3"/>
      <c r="B58" s="4" t="s">
        <v>3</v>
      </c>
      <c r="C58" s="61">
        <v>383</v>
      </c>
      <c r="D58" s="61">
        <v>379</v>
      </c>
      <c r="E58" s="61">
        <v>382</v>
      </c>
      <c r="F58" s="15"/>
      <c r="G58" s="61"/>
      <c r="H58" s="61"/>
      <c r="I58" s="61"/>
      <c r="J58" s="61"/>
      <c r="K58" s="61"/>
      <c r="L58" s="61"/>
      <c r="M58" s="16"/>
      <c r="N58" s="61"/>
    </row>
    <row r="59" spans="1:14" x14ac:dyDescent="0.15">
      <c r="A59" s="6">
        <f>A53+1</f>
        <v>9</v>
      </c>
      <c r="B59" s="5" t="s">
        <v>4</v>
      </c>
      <c r="C59">
        <v>2</v>
      </c>
      <c r="D59">
        <v>2</v>
      </c>
      <c r="E59">
        <v>3</v>
      </c>
      <c r="F59" s="14"/>
      <c r="M59" s="14"/>
    </row>
    <row r="60" spans="1:14" x14ac:dyDescent="0.15">
      <c r="A60" s="6"/>
      <c r="B60" s="5" t="s">
        <v>5</v>
      </c>
      <c r="C60">
        <v>2</v>
      </c>
      <c r="D60">
        <v>3</v>
      </c>
      <c r="E60">
        <v>3</v>
      </c>
      <c r="F60" s="14"/>
      <c r="M60" s="14"/>
    </row>
    <row r="61" spans="1:14" x14ac:dyDescent="0.15">
      <c r="A61" s="7"/>
      <c r="B61" s="8" t="s">
        <v>6</v>
      </c>
      <c r="C61" s="62">
        <v>4</v>
      </c>
      <c r="D61" s="62">
        <v>5</v>
      </c>
      <c r="E61" s="62">
        <v>6</v>
      </c>
      <c r="F61" s="18"/>
      <c r="G61" s="62"/>
      <c r="H61" s="62"/>
      <c r="I61" s="62"/>
      <c r="J61" s="62"/>
      <c r="K61" s="62"/>
      <c r="L61" s="62"/>
      <c r="M61" s="19"/>
      <c r="N61" s="62"/>
    </row>
    <row r="62" spans="1:14" collapsed="1" x14ac:dyDescent="0.15">
      <c r="A62" s="2">
        <f>A56+1</f>
        <v>10</v>
      </c>
      <c r="B62" s="1" t="s">
        <v>1</v>
      </c>
      <c r="C62">
        <v>203</v>
      </c>
      <c r="D62">
        <v>207</v>
      </c>
      <c r="E62">
        <v>210</v>
      </c>
      <c r="F62" s="14"/>
      <c r="M62" s="14"/>
    </row>
    <row r="63" spans="1:14" x14ac:dyDescent="0.15">
      <c r="A63" s="2"/>
      <c r="B63" s="1" t="s">
        <v>2</v>
      </c>
      <c r="C63">
        <v>177</v>
      </c>
      <c r="D63">
        <v>174</v>
      </c>
      <c r="E63">
        <v>170</v>
      </c>
      <c r="F63" s="14"/>
      <c r="M63" s="14"/>
    </row>
    <row r="64" spans="1:14" x14ac:dyDescent="0.15">
      <c r="A64" s="3"/>
      <c r="B64" s="4" t="s">
        <v>3</v>
      </c>
      <c r="C64" s="61">
        <v>380</v>
      </c>
      <c r="D64" s="61">
        <v>381</v>
      </c>
      <c r="E64" s="61">
        <v>380</v>
      </c>
      <c r="F64" s="15"/>
      <c r="G64" s="61"/>
      <c r="H64" s="61"/>
      <c r="I64" s="61"/>
      <c r="J64" s="61"/>
      <c r="K64" s="61"/>
      <c r="L64" s="61"/>
      <c r="M64" s="16"/>
      <c r="N64" s="61"/>
    </row>
    <row r="65" spans="1:14" x14ac:dyDescent="0.15">
      <c r="A65" s="6">
        <f>A59+1</f>
        <v>10</v>
      </c>
      <c r="B65" s="5" t="s">
        <v>4</v>
      </c>
      <c r="C65">
        <v>2</v>
      </c>
      <c r="D65">
        <v>2</v>
      </c>
      <c r="E65">
        <v>2</v>
      </c>
      <c r="F65" s="14"/>
      <c r="M65" s="14"/>
    </row>
    <row r="66" spans="1:14" x14ac:dyDescent="0.15">
      <c r="A66" s="6"/>
      <c r="B66" s="5" t="s">
        <v>5</v>
      </c>
      <c r="C66">
        <v>2</v>
      </c>
      <c r="D66">
        <v>2</v>
      </c>
      <c r="E66">
        <v>1</v>
      </c>
      <c r="F66" s="14"/>
      <c r="M66" s="14"/>
    </row>
    <row r="67" spans="1:14" x14ac:dyDescent="0.15">
      <c r="A67" s="7"/>
      <c r="B67" s="8" t="s">
        <v>6</v>
      </c>
      <c r="C67" s="62">
        <v>4</v>
      </c>
      <c r="D67" s="62">
        <v>4</v>
      </c>
      <c r="E67" s="62">
        <v>3</v>
      </c>
      <c r="F67" s="18"/>
      <c r="G67" s="62"/>
      <c r="H67" s="62"/>
      <c r="I67" s="62"/>
      <c r="J67" s="62"/>
      <c r="K67" s="62"/>
      <c r="L67" s="62"/>
      <c r="M67" s="19"/>
      <c r="N67" s="62"/>
    </row>
    <row r="68" spans="1:14" collapsed="1" x14ac:dyDescent="0.15">
      <c r="A68" s="2">
        <f>A62+1</f>
        <v>11</v>
      </c>
      <c r="B68" s="1" t="s">
        <v>1</v>
      </c>
      <c r="C68">
        <v>211</v>
      </c>
      <c r="D68">
        <v>209</v>
      </c>
      <c r="E68">
        <v>204</v>
      </c>
      <c r="F68" s="14"/>
      <c r="M68" s="14"/>
    </row>
    <row r="69" spans="1:14" x14ac:dyDescent="0.15">
      <c r="A69" s="2"/>
      <c r="B69" s="1" t="s">
        <v>2</v>
      </c>
      <c r="C69">
        <v>205</v>
      </c>
      <c r="D69">
        <v>206</v>
      </c>
      <c r="E69">
        <v>204</v>
      </c>
      <c r="F69" s="14"/>
      <c r="M69" s="14"/>
    </row>
    <row r="70" spans="1:14" x14ac:dyDescent="0.15">
      <c r="A70" s="3"/>
      <c r="B70" s="4" t="s">
        <v>3</v>
      </c>
      <c r="C70" s="61">
        <v>416</v>
      </c>
      <c r="D70" s="61">
        <v>415</v>
      </c>
      <c r="E70" s="61">
        <v>408</v>
      </c>
      <c r="F70" s="15"/>
      <c r="G70" s="61"/>
      <c r="H70" s="61"/>
      <c r="I70" s="61"/>
      <c r="J70" s="61"/>
      <c r="K70" s="61"/>
      <c r="L70" s="61"/>
      <c r="M70" s="16"/>
      <c r="N70" s="61"/>
    </row>
    <row r="71" spans="1:14" x14ac:dyDescent="0.15">
      <c r="A71" s="6">
        <f>A65+1</f>
        <v>11</v>
      </c>
      <c r="B71" s="5" t="s">
        <v>4</v>
      </c>
      <c r="C71">
        <v>1</v>
      </c>
      <c r="D71">
        <v>1</v>
      </c>
      <c r="E71">
        <v>0</v>
      </c>
      <c r="F71" s="14"/>
      <c r="M71" s="14"/>
    </row>
    <row r="72" spans="1:14" x14ac:dyDescent="0.15">
      <c r="A72" s="6"/>
      <c r="B72" s="5" t="s">
        <v>5</v>
      </c>
      <c r="C72">
        <v>2</v>
      </c>
      <c r="D72">
        <v>2</v>
      </c>
      <c r="E72">
        <v>3</v>
      </c>
      <c r="F72" s="14"/>
      <c r="M72" s="14"/>
    </row>
    <row r="73" spans="1:14" x14ac:dyDescent="0.15">
      <c r="A73" s="7"/>
      <c r="B73" s="8" t="s">
        <v>6</v>
      </c>
      <c r="C73" s="62">
        <v>3</v>
      </c>
      <c r="D73" s="62">
        <v>3</v>
      </c>
      <c r="E73" s="62">
        <v>3</v>
      </c>
      <c r="F73" s="18"/>
      <c r="G73" s="62"/>
      <c r="H73" s="62"/>
      <c r="I73" s="62"/>
      <c r="J73" s="62"/>
      <c r="K73" s="62"/>
      <c r="L73" s="62"/>
      <c r="M73" s="19"/>
      <c r="N73" s="62"/>
    </row>
    <row r="74" spans="1:14" collapsed="1" x14ac:dyDescent="0.15">
      <c r="A74" s="2">
        <f>A68+1</f>
        <v>12</v>
      </c>
      <c r="B74" s="1" t="s">
        <v>1</v>
      </c>
      <c r="C74">
        <v>195</v>
      </c>
      <c r="D74">
        <v>197</v>
      </c>
      <c r="E74">
        <v>206</v>
      </c>
      <c r="F74" s="14"/>
      <c r="M74" s="14"/>
    </row>
    <row r="75" spans="1:14" x14ac:dyDescent="0.15">
      <c r="A75" s="2"/>
      <c r="B75" s="1" t="s">
        <v>2</v>
      </c>
      <c r="C75">
        <v>223</v>
      </c>
      <c r="D75">
        <v>223</v>
      </c>
      <c r="E75">
        <v>216</v>
      </c>
      <c r="F75" s="14"/>
      <c r="M75" s="14"/>
    </row>
    <row r="76" spans="1:14" x14ac:dyDescent="0.15">
      <c r="A76" s="3"/>
      <c r="B76" s="4" t="s">
        <v>3</v>
      </c>
      <c r="C76" s="61">
        <v>418</v>
      </c>
      <c r="D76" s="61">
        <v>420</v>
      </c>
      <c r="E76" s="61">
        <v>422</v>
      </c>
      <c r="F76" s="15"/>
      <c r="G76" s="61"/>
      <c r="H76" s="61"/>
      <c r="I76" s="61"/>
      <c r="J76" s="61"/>
      <c r="K76" s="61"/>
      <c r="L76" s="61"/>
      <c r="M76" s="16"/>
      <c r="N76" s="61"/>
    </row>
    <row r="77" spans="1:14" x14ac:dyDescent="0.15">
      <c r="A77" s="6">
        <f>A71+1</f>
        <v>12</v>
      </c>
      <c r="B77" s="5" t="s">
        <v>4</v>
      </c>
      <c r="C77">
        <v>5</v>
      </c>
      <c r="D77">
        <v>4</v>
      </c>
      <c r="E77">
        <v>4</v>
      </c>
      <c r="F77" s="14"/>
      <c r="M77" s="14"/>
    </row>
    <row r="78" spans="1:14" x14ac:dyDescent="0.15">
      <c r="A78" s="6"/>
      <c r="B78" s="5" t="s">
        <v>5</v>
      </c>
      <c r="C78">
        <v>4</v>
      </c>
      <c r="D78">
        <v>4</v>
      </c>
      <c r="E78">
        <v>4</v>
      </c>
      <c r="F78" s="14"/>
      <c r="M78" s="14"/>
    </row>
    <row r="79" spans="1:14" x14ac:dyDescent="0.15">
      <c r="A79" s="7"/>
      <c r="B79" s="8" t="s">
        <v>6</v>
      </c>
      <c r="C79" s="62">
        <v>9</v>
      </c>
      <c r="D79" s="62">
        <v>8</v>
      </c>
      <c r="E79" s="62">
        <v>8</v>
      </c>
      <c r="F79" s="18"/>
      <c r="G79" s="62"/>
      <c r="H79" s="62"/>
      <c r="I79" s="62"/>
      <c r="J79" s="62"/>
      <c r="K79" s="62"/>
      <c r="L79" s="62"/>
      <c r="M79" s="19"/>
      <c r="N79" s="62"/>
    </row>
    <row r="80" spans="1:14" collapsed="1" x14ac:dyDescent="0.15">
      <c r="A80" s="2">
        <f>A74+1</f>
        <v>13</v>
      </c>
      <c r="B80" s="1" t="s">
        <v>1</v>
      </c>
      <c r="C80">
        <v>213</v>
      </c>
      <c r="D80">
        <v>220</v>
      </c>
      <c r="E80">
        <v>209</v>
      </c>
      <c r="F80" s="14"/>
      <c r="M80" s="14"/>
    </row>
    <row r="81" spans="1:14" x14ac:dyDescent="0.15">
      <c r="A81" s="2"/>
      <c r="B81" s="1" t="s">
        <v>2</v>
      </c>
      <c r="C81">
        <v>218</v>
      </c>
      <c r="D81">
        <v>210</v>
      </c>
      <c r="E81">
        <v>212</v>
      </c>
      <c r="F81" s="14"/>
      <c r="M81" s="14"/>
    </row>
    <row r="82" spans="1:14" x14ac:dyDescent="0.15">
      <c r="A82" s="3"/>
      <c r="B82" s="4" t="s">
        <v>3</v>
      </c>
      <c r="C82" s="61">
        <v>431</v>
      </c>
      <c r="D82" s="61">
        <v>430</v>
      </c>
      <c r="E82" s="61">
        <v>421</v>
      </c>
      <c r="F82" s="15"/>
      <c r="G82" s="61"/>
      <c r="H82" s="61"/>
      <c r="I82" s="61"/>
      <c r="J82" s="61"/>
      <c r="K82" s="61"/>
      <c r="L82" s="61"/>
      <c r="M82" s="16"/>
      <c r="N82" s="61"/>
    </row>
    <row r="83" spans="1:14" x14ac:dyDescent="0.15">
      <c r="A83" s="6">
        <f>A77+1</f>
        <v>13</v>
      </c>
      <c r="B83" s="5" t="s">
        <v>4</v>
      </c>
      <c r="C83">
        <v>3</v>
      </c>
      <c r="D83">
        <v>4</v>
      </c>
      <c r="E83">
        <v>5</v>
      </c>
      <c r="F83" s="14"/>
      <c r="M83" s="14"/>
    </row>
    <row r="84" spans="1:14" x14ac:dyDescent="0.15">
      <c r="A84" s="6"/>
      <c r="B84" s="5" t="s">
        <v>5</v>
      </c>
      <c r="C84">
        <v>0</v>
      </c>
      <c r="D84">
        <v>0</v>
      </c>
      <c r="E84">
        <v>0</v>
      </c>
      <c r="F84" s="14"/>
      <c r="M84" s="14"/>
    </row>
    <row r="85" spans="1:14" x14ac:dyDescent="0.15">
      <c r="A85" s="7"/>
      <c r="B85" s="8" t="s">
        <v>6</v>
      </c>
      <c r="C85" s="62">
        <v>3</v>
      </c>
      <c r="D85" s="62">
        <v>4</v>
      </c>
      <c r="E85" s="62">
        <v>5</v>
      </c>
      <c r="F85" s="18"/>
      <c r="G85" s="62"/>
      <c r="H85" s="62"/>
      <c r="I85" s="62"/>
      <c r="J85" s="62"/>
      <c r="K85" s="62"/>
      <c r="L85" s="62"/>
      <c r="M85" s="19"/>
      <c r="N85" s="62"/>
    </row>
    <row r="86" spans="1:14" collapsed="1" x14ac:dyDescent="0.15">
      <c r="A86" s="2">
        <f>A80+1</f>
        <v>14</v>
      </c>
      <c r="B86" s="1" t="s">
        <v>1</v>
      </c>
      <c r="C86">
        <v>226</v>
      </c>
      <c r="D86">
        <v>221</v>
      </c>
      <c r="E86">
        <v>219</v>
      </c>
      <c r="F86" s="14"/>
      <c r="M86" s="14"/>
    </row>
    <row r="87" spans="1:14" x14ac:dyDescent="0.15">
      <c r="A87" s="2"/>
      <c r="B87" s="1" t="s">
        <v>2</v>
      </c>
      <c r="C87">
        <v>207</v>
      </c>
      <c r="D87">
        <v>207</v>
      </c>
      <c r="E87">
        <v>214</v>
      </c>
      <c r="F87" s="14"/>
      <c r="M87" s="14"/>
    </row>
    <row r="88" spans="1:14" x14ac:dyDescent="0.15">
      <c r="A88" s="3"/>
      <c r="B88" s="4" t="s">
        <v>3</v>
      </c>
      <c r="C88" s="61">
        <v>433</v>
      </c>
      <c r="D88" s="61">
        <v>428</v>
      </c>
      <c r="E88" s="61">
        <v>433</v>
      </c>
      <c r="F88" s="15"/>
      <c r="G88" s="61"/>
      <c r="H88" s="61"/>
      <c r="I88" s="61"/>
      <c r="J88" s="61"/>
      <c r="K88" s="61"/>
      <c r="L88" s="61"/>
      <c r="M88" s="16"/>
      <c r="N88" s="61"/>
    </row>
    <row r="89" spans="1:14" x14ac:dyDescent="0.15">
      <c r="A89" s="6">
        <f>A83+1</f>
        <v>14</v>
      </c>
      <c r="B89" s="5" t="s">
        <v>4</v>
      </c>
      <c r="C89">
        <v>2</v>
      </c>
      <c r="D89">
        <v>2</v>
      </c>
      <c r="E89">
        <v>2</v>
      </c>
      <c r="F89" s="14"/>
      <c r="M89" s="14"/>
    </row>
    <row r="90" spans="1:14" x14ac:dyDescent="0.15">
      <c r="A90" s="6"/>
      <c r="B90" s="5" t="s">
        <v>5</v>
      </c>
      <c r="C90">
        <v>2</v>
      </c>
      <c r="D90">
        <v>1</v>
      </c>
      <c r="E90">
        <v>1</v>
      </c>
      <c r="F90" s="14"/>
      <c r="M90" s="14"/>
    </row>
    <row r="91" spans="1:14" x14ac:dyDescent="0.15">
      <c r="A91" s="7"/>
      <c r="B91" s="8" t="s">
        <v>6</v>
      </c>
      <c r="C91" s="62">
        <v>4</v>
      </c>
      <c r="D91" s="62">
        <v>3</v>
      </c>
      <c r="E91" s="62">
        <v>3</v>
      </c>
      <c r="F91" s="18"/>
      <c r="G91" s="62"/>
      <c r="H91" s="62"/>
      <c r="I91" s="62"/>
      <c r="J91" s="62"/>
      <c r="K91" s="62"/>
      <c r="L91" s="62"/>
      <c r="M91" s="19"/>
      <c r="N91" s="62"/>
    </row>
    <row r="92" spans="1:14" collapsed="1" x14ac:dyDescent="0.15">
      <c r="A92" s="2">
        <f>A86+1</f>
        <v>15</v>
      </c>
      <c r="B92" s="1" t="s">
        <v>1</v>
      </c>
      <c r="C92">
        <v>246</v>
      </c>
      <c r="D92">
        <v>242</v>
      </c>
      <c r="E92">
        <v>250</v>
      </c>
      <c r="F92" s="14"/>
      <c r="M92" s="14"/>
    </row>
    <row r="93" spans="1:14" x14ac:dyDescent="0.15">
      <c r="A93" s="2"/>
      <c r="B93" s="1" t="s">
        <v>2</v>
      </c>
      <c r="C93">
        <v>192</v>
      </c>
      <c r="D93">
        <v>198</v>
      </c>
      <c r="E93">
        <v>188</v>
      </c>
      <c r="F93" s="14"/>
      <c r="M93" s="14"/>
    </row>
    <row r="94" spans="1:14" x14ac:dyDescent="0.15">
      <c r="A94" s="3"/>
      <c r="B94" s="4" t="s">
        <v>3</v>
      </c>
      <c r="C94" s="61">
        <v>438</v>
      </c>
      <c r="D94" s="61">
        <v>440</v>
      </c>
      <c r="E94" s="61">
        <v>438</v>
      </c>
      <c r="F94" s="15"/>
      <c r="G94" s="61"/>
      <c r="H94" s="61"/>
      <c r="I94" s="61"/>
      <c r="J94" s="61"/>
      <c r="K94" s="61"/>
      <c r="L94" s="61"/>
      <c r="M94" s="16"/>
      <c r="N94" s="61"/>
    </row>
    <row r="95" spans="1:14" x14ac:dyDescent="0.15">
      <c r="A95" s="6">
        <f>A89+1</f>
        <v>15</v>
      </c>
      <c r="B95" s="5" t="s">
        <v>4</v>
      </c>
      <c r="C95">
        <v>3</v>
      </c>
      <c r="D95">
        <v>3</v>
      </c>
      <c r="E95">
        <v>3</v>
      </c>
      <c r="F95" s="14"/>
      <c r="M95" s="14"/>
    </row>
    <row r="96" spans="1:14" x14ac:dyDescent="0.15">
      <c r="A96" s="6"/>
      <c r="B96" s="5" t="s">
        <v>5</v>
      </c>
      <c r="C96">
        <v>1</v>
      </c>
      <c r="D96">
        <v>2</v>
      </c>
      <c r="E96">
        <v>2</v>
      </c>
      <c r="F96" s="14"/>
      <c r="M96" s="14"/>
    </row>
    <row r="97" spans="1:14" x14ac:dyDescent="0.15">
      <c r="A97" s="7"/>
      <c r="B97" s="8" t="s">
        <v>6</v>
      </c>
      <c r="C97" s="62">
        <v>4</v>
      </c>
      <c r="D97" s="62">
        <v>5</v>
      </c>
      <c r="E97" s="62">
        <v>5</v>
      </c>
      <c r="F97" s="18"/>
      <c r="G97" s="62"/>
      <c r="H97" s="62"/>
      <c r="I97" s="62"/>
      <c r="J97" s="62"/>
      <c r="K97" s="62"/>
      <c r="L97" s="62"/>
      <c r="M97" s="19"/>
      <c r="N97" s="62"/>
    </row>
    <row r="98" spans="1:14" collapsed="1" x14ac:dyDescent="0.15">
      <c r="A98" s="2">
        <f>A92+1</f>
        <v>16</v>
      </c>
      <c r="B98" s="1" t="s">
        <v>1</v>
      </c>
      <c r="C98">
        <v>218</v>
      </c>
      <c r="D98">
        <v>222</v>
      </c>
      <c r="E98">
        <v>224</v>
      </c>
      <c r="F98" s="14"/>
      <c r="M98" s="14"/>
    </row>
    <row r="99" spans="1:14" x14ac:dyDescent="0.15">
      <c r="A99" s="2"/>
      <c r="B99" s="1" t="s">
        <v>2</v>
      </c>
      <c r="C99">
        <v>240</v>
      </c>
      <c r="D99">
        <v>234</v>
      </c>
      <c r="E99">
        <v>242</v>
      </c>
      <c r="F99" s="14"/>
      <c r="M99" s="14"/>
    </row>
    <row r="100" spans="1:14" x14ac:dyDescent="0.15">
      <c r="A100" s="3"/>
      <c r="B100" s="4" t="s">
        <v>3</v>
      </c>
      <c r="C100" s="61">
        <v>458</v>
      </c>
      <c r="D100" s="61">
        <v>456</v>
      </c>
      <c r="E100" s="61">
        <v>466</v>
      </c>
      <c r="F100" s="15"/>
      <c r="G100" s="61"/>
      <c r="H100" s="61"/>
      <c r="I100" s="61"/>
      <c r="J100" s="61"/>
      <c r="K100" s="61"/>
      <c r="L100" s="61"/>
      <c r="M100" s="16"/>
      <c r="N100" s="61"/>
    </row>
    <row r="101" spans="1:14" x14ac:dyDescent="0.15">
      <c r="A101" s="6">
        <f>A95+1</f>
        <v>16</v>
      </c>
      <c r="B101" s="5" t="s">
        <v>4</v>
      </c>
      <c r="C101">
        <v>1</v>
      </c>
      <c r="D101">
        <v>1</v>
      </c>
      <c r="E101">
        <v>1</v>
      </c>
      <c r="F101" s="14"/>
      <c r="M101" s="14"/>
    </row>
    <row r="102" spans="1:14" x14ac:dyDescent="0.15">
      <c r="A102" s="6"/>
      <c r="B102" s="5" t="s">
        <v>5</v>
      </c>
      <c r="C102">
        <v>3</v>
      </c>
      <c r="D102">
        <v>3</v>
      </c>
      <c r="E102">
        <v>3</v>
      </c>
      <c r="F102" s="14"/>
      <c r="M102" s="14"/>
    </row>
    <row r="103" spans="1:14" x14ac:dyDescent="0.15">
      <c r="A103" s="7"/>
      <c r="B103" s="8" t="s">
        <v>6</v>
      </c>
      <c r="C103" s="62">
        <v>4</v>
      </c>
      <c r="D103" s="62">
        <v>4</v>
      </c>
      <c r="E103" s="62">
        <v>4</v>
      </c>
      <c r="F103" s="18"/>
      <c r="G103" s="62"/>
      <c r="H103" s="62"/>
      <c r="I103" s="62"/>
      <c r="J103" s="62"/>
      <c r="K103" s="62"/>
      <c r="L103" s="62"/>
      <c r="M103" s="19"/>
      <c r="N103" s="62"/>
    </row>
    <row r="104" spans="1:14" collapsed="1" x14ac:dyDescent="0.15">
      <c r="A104" s="2">
        <f>A98+1</f>
        <v>17</v>
      </c>
      <c r="B104" s="1" t="s">
        <v>1</v>
      </c>
      <c r="C104">
        <v>222</v>
      </c>
      <c r="D104">
        <v>220</v>
      </c>
      <c r="E104">
        <v>219</v>
      </c>
      <c r="F104" s="14"/>
      <c r="M104" s="14"/>
    </row>
    <row r="105" spans="1:14" x14ac:dyDescent="0.15">
      <c r="A105" s="2"/>
      <c r="B105" s="1" t="s">
        <v>2</v>
      </c>
      <c r="C105">
        <v>206</v>
      </c>
      <c r="D105">
        <v>209</v>
      </c>
      <c r="E105">
        <v>202</v>
      </c>
      <c r="F105" s="14"/>
      <c r="M105" s="14"/>
    </row>
    <row r="106" spans="1:14" x14ac:dyDescent="0.15">
      <c r="A106" s="3"/>
      <c r="B106" s="4" t="s">
        <v>3</v>
      </c>
      <c r="C106" s="61">
        <v>428</v>
      </c>
      <c r="D106" s="61">
        <v>429</v>
      </c>
      <c r="E106" s="61">
        <v>421</v>
      </c>
      <c r="F106" s="15"/>
      <c r="G106" s="61"/>
      <c r="H106" s="61"/>
      <c r="I106" s="61"/>
      <c r="J106" s="61"/>
      <c r="K106" s="61"/>
      <c r="L106" s="61"/>
      <c r="M106" s="16"/>
      <c r="N106" s="61"/>
    </row>
    <row r="107" spans="1:14" x14ac:dyDescent="0.15">
      <c r="A107" s="6">
        <f>A101+1</f>
        <v>17</v>
      </c>
      <c r="B107" s="5" t="s">
        <v>4</v>
      </c>
      <c r="C107">
        <v>1</v>
      </c>
      <c r="D107">
        <v>0</v>
      </c>
      <c r="E107">
        <v>0</v>
      </c>
      <c r="F107" s="14"/>
      <c r="M107" s="14"/>
    </row>
    <row r="108" spans="1:14" x14ac:dyDescent="0.15">
      <c r="A108" s="6"/>
      <c r="B108" s="5" t="s">
        <v>5</v>
      </c>
      <c r="C108">
        <v>3</v>
      </c>
      <c r="D108">
        <v>3</v>
      </c>
      <c r="E108">
        <v>1</v>
      </c>
      <c r="F108" s="14"/>
      <c r="M108" s="14"/>
    </row>
    <row r="109" spans="1:14" x14ac:dyDescent="0.15">
      <c r="A109" s="7"/>
      <c r="B109" s="8" t="s">
        <v>6</v>
      </c>
      <c r="C109" s="62">
        <v>4</v>
      </c>
      <c r="D109" s="62">
        <v>3</v>
      </c>
      <c r="E109" s="62">
        <v>1</v>
      </c>
      <c r="F109" s="18"/>
      <c r="G109" s="62"/>
      <c r="H109" s="62"/>
      <c r="I109" s="62"/>
      <c r="J109" s="62"/>
      <c r="K109" s="62"/>
      <c r="L109" s="62"/>
      <c r="M109" s="19"/>
      <c r="N109" s="62"/>
    </row>
    <row r="110" spans="1:14" collapsed="1" x14ac:dyDescent="0.15">
      <c r="A110" s="2">
        <f>A104+1</f>
        <v>18</v>
      </c>
      <c r="B110" s="1" t="s">
        <v>1</v>
      </c>
      <c r="C110">
        <v>226</v>
      </c>
      <c r="D110">
        <v>219</v>
      </c>
      <c r="E110">
        <v>217</v>
      </c>
      <c r="F110" s="14"/>
      <c r="M110" s="14"/>
    </row>
    <row r="111" spans="1:14" x14ac:dyDescent="0.15">
      <c r="A111" s="2"/>
      <c r="B111" s="1" t="s">
        <v>2</v>
      </c>
      <c r="C111">
        <v>241</v>
      </c>
      <c r="D111">
        <v>228</v>
      </c>
      <c r="E111">
        <v>229</v>
      </c>
      <c r="F111" s="14"/>
      <c r="M111" s="14"/>
    </row>
    <row r="112" spans="1:14" x14ac:dyDescent="0.15">
      <c r="A112" s="3"/>
      <c r="B112" s="4" t="s">
        <v>3</v>
      </c>
      <c r="C112" s="61">
        <v>467</v>
      </c>
      <c r="D112" s="61">
        <v>447</v>
      </c>
      <c r="E112" s="61">
        <v>446</v>
      </c>
      <c r="F112" s="15"/>
      <c r="G112" s="61"/>
      <c r="H112" s="61"/>
      <c r="I112" s="61"/>
      <c r="J112" s="61"/>
      <c r="K112" s="61"/>
      <c r="L112" s="61"/>
      <c r="M112" s="16"/>
      <c r="N112" s="61"/>
    </row>
    <row r="113" spans="1:14" x14ac:dyDescent="0.15">
      <c r="A113" s="6">
        <f>A107+1</f>
        <v>18</v>
      </c>
      <c r="B113" s="5" t="s">
        <v>4</v>
      </c>
      <c r="C113">
        <v>2</v>
      </c>
      <c r="D113">
        <v>4</v>
      </c>
      <c r="E113">
        <v>4</v>
      </c>
      <c r="F113" s="14"/>
      <c r="M113" s="14"/>
    </row>
    <row r="114" spans="1:14" x14ac:dyDescent="0.15">
      <c r="A114" s="6"/>
      <c r="B114" s="5" t="s">
        <v>5</v>
      </c>
      <c r="C114">
        <v>2</v>
      </c>
      <c r="D114">
        <v>2</v>
      </c>
      <c r="E114">
        <v>4</v>
      </c>
      <c r="F114" s="14"/>
      <c r="M114" s="14"/>
    </row>
    <row r="115" spans="1:14" x14ac:dyDescent="0.15">
      <c r="A115" s="7"/>
      <c r="B115" s="8" t="s">
        <v>6</v>
      </c>
      <c r="C115" s="62">
        <v>4</v>
      </c>
      <c r="D115" s="62">
        <v>6</v>
      </c>
      <c r="E115" s="62">
        <v>8</v>
      </c>
      <c r="F115" s="18"/>
      <c r="G115" s="62"/>
      <c r="H115" s="62"/>
      <c r="I115" s="62"/>
      <c r="J115" s="62"/>
      <c r="K115" s="62"/>
      <c r="L115" s="62"/>
      <c r="M115" s="19"/>
      <c r="N115" s="62"/>
    </row>
    <row r="116" spans="1:14" collapsed="1" x14ac:dyDescent="0.15">
      <c r="A116" s="2">
        <f>A110+1</f>
        <v>19</v>
      </c>
      <c r="B116" s="1" t="s">
        <v>1</v>
      </c>
      <c r="C116">
        <v>224</v>
      </c>
      <c r="D116">
        <v>229</v>
      </c>
      <c r="E116">
        <v>222</v>
      </c>
      <c r="F116" s="14"/>
      <c r="M116" s="14"/>
    </row>
    <row r="117" spans="1:14" x14ac:dyDescent="0.15">
      <c r="A117" s="2"/>
      <c r="B117" s="1" t="s">
        <v>2</v>
      </c>
      <c r="C117">
        <v>204</v>
      </c>
      <c r="D117">
        <v>204</v>
      </c>
      <c r="E117">
        <v>199</v>
      </c>
      <c r="F117" s="14"/>
      <c r="M117" s="14"/>
    </row>
    <row r="118" spans="1:14" x14ac:dyDescent="0.15">
      <c r="A118" s="3"/>
      <c r="B118" s="4" t="s">
        <v>3</v>
      </c>
      <c r="C118" s="61">
        <v>428</v>
      </c>
      <c r="D118" s="61">
        <v>433</v>
      </c>
      <c r="E118" s="61">
        <v>421</v>
      </c>
      <c r="F118" s="15"/>
      <c r="G118" s="61"/>
      <c r="H118" s="61"/>
      <c r="I118" s="61"/>
      <c r="J118" s="61"/>
      <c r="K118" s="61"/>
      <c r="L118" s="61"/>
      <c r="M118" s="16"/>
      <c r="N118" s="61"/>
    </row>
    <row r="119" spans="1:14" x14ac:dyDescent="0.15">
      <c r="A119" s="6">
        <f>A113+1</f>
        <v>19</v>
      </c>
      <c r="B119" s="5" t="s">
        <v>4</v>
      </c>
      <c r="C119">
        <v>3</v>
      </c>
      <c r="D119">
        <v>5</v>
      </c>
      <c r="E119">
        <v>3</v>
      </c>
      <c r="F119" s="14"/>
      <c r="M119" s="14"/>
    </row>
    <row r="120" spans="1:14" x14ac:dyDescent="0.15">
      <c r="A120" s="6"/>
      <c r="B120" s="5" t="s">
        <v>5</v>
      </c>
      <c r="C120">
        <v>5</v>
      </c>
      <c r="D120">
        <v>5</v>
      </c>
      <c r="E120">
        <v>5</v>
      </c>
      <c r="F120" s="14"/>
      <c r="M120" s="14"/>
    </row>
    <row r="121" spans="1:14" x14ac:dyDescent="0.15">
      <c r="A121" s="7"/>
      <c r="B121" s="8" t="s">
        <v>6</v>
      </c>
      <c r="C121" s="62">
        <v>8</v>
      </c>
      <c r="D121" s="62">
        <v>10</v>
      </c>
      <c r="E121" s="62">
        <v>8</v>
      </c>
      <c r="F121" s="18"/>
      <c r="G121" s="62"/>
      <c r="H121" s="62"/>
      <c r="I121" s="62"/>
      <c r="J121" s="62"/>
      <c r="K121" s="62"/>
      <c r="L121" s="62"/>
      <c r="M121" s="19"/>
      <c r="N121" s="62"/>
    </row>
    <row r="122" spans="1:14" collapsed="1" x14ac:dyDescent="0.15">
      <c r="A122" s="2">
        <f>A116+1</f>
        <v>20</v>
      </c>
      <c r="B122" s="1" t="s">
        <v>1</v>
      </c>
      <c r="C122">
        <v>209</v>
      </c>
      <c r="D122">
        <v>202</v>
      </c>
      <c r="E122">
        <v>205</v>
      </c>
      <c r="F122" s="14"/>
      <c r="M122" s="14"/>
    </row>
    <row r="123" spans="1:14" x14ac:dyDescent="0.15">
      <c r="A123" s="2"/>
      <c r="B123" s="1" t="s">
        <v>2</v>
      </c>
      <c r="C123">
        <v>182</v>
      </c>
      <c r="D123">
        <v>190</v>
      </c>
      <c r="E123">
        <v>202</v>
      </c>
      <c r="F123" s="14"/>
      <c r="M123" s="14"/>
    </row>
    <row r="124" spans="1:14" x14ac:dyDescent="0.15">
      <c r="A124" s="3"/>
      <c r="B124" s="4" t="s">
        <v>3</v>
      </c>
      <c r="C124" s="61">
        <v>391</v>
      </c>
      <c r="D124" s="61">
        <v>392</v>
      </c>
      <c r="E124" s="61">
        <v>407</v>
      </c>
      <c r="F124" s="15"/>
      <c r="G124" s="61"/>
      <c r="H124" s="61"/>
      <c r="I124" s="61"/>
      <c r="J124" s="61"/>
      <c r="K124" s="61"/>
      <c r="L124" s="61"/>
      <c r="M124" s="16"/>
      <c r="N124" s="61"/>
    </row>
    <row r="125" spans="1:14" x14ac:dyDescent="0.15">
      <c r="A125" s="6">
        <f>A119+1</f>
        <v>20</v>
      </c>
      <c r="B125" s="5" t="s">
        <v>4</v>
      </c>
      <c r="C125">
        <v>11</v>
      </c>
      <c r="D125">
        <v>10</v>
      </c>
      <c r="E125">
        <v>12</v>
      </c>
      <c r="F125" s="14"/>
      <c r="M125" s="14"/>
    </row>
    <row r="126" spans="1:14" x14ac:dyDescent="0.15">
      <c r="A126" s="6"/>
      <c r="B126" s="5" t="s">
        <v>5</v>
      </c>
      <c r="C126">
        <v>16</v>
      </c>
      <c r="D126">
        <v>13</v>
      </c>
      <c r="E126">
        <v>20</v>
      </c>
      <c r="F126" s="14"/>
      <c r="M126" s="14"/>
    </row>
    <row r="127" spans="1:14" x14ac:dyDescent="0.15">
      <c r="A127" s="7"/>
      <c r="B127" s="8" t="s">
        <v>6</v>
      </c>
      <c r="C127" s="62">
        <v>27</v>
      </c>
      <c r="D127" s="62">
        <v>23</v>
      </c>
      <c r="E127" s="62">
        <v>32</v>
      </c>
      <c r="F127" s="18"/>
      <c r="G127" s="62"/>
      <c r="H127" s="62"/>
      <c r="I127" s="62"/>
      <c r="J127" s="62"/>
      <c r="K127" s="62"/>
      <c r="L127" s="62"/>
      <c r="M127" s="19"/>
      <c r="N127" s="62"/>
    </row>
    <row r="128" spans="1:14" collapsed="1" x14ac:dyDescent="0.15">
      <c r="A128" s="2">
        <f>A122+1</f>
        <v>21</v>
      </c>
      <c r="B128" s="1" t="s">
        <v>1</v>
      </c>
      <c r="C128">
        <v>206</v>
      </c>
      <c r="D128">
        <v>202</v>
      </c>
      <c r="E128">
        <v>211</v>
      </c>
      <c r="F128" s="14"/>
      <c r="M128" s="14"/>
    </row>
    <row r="129" spans="1:14" x14ac:dyDescent="0.15">
      <c r="A129" s="2"/>
      <c r="B129" s="1" t="s">
        <v>2</v>
      </c>
      <c r="C129">
        <v>163</v>
      </c>
      <c r="D129">
        <v>167</v>
      </c>
      <c r="E129">
        <v>159</v>
      </c>
      <c r="F129" s="14"/>
      <c r="M129" s="14"/>
    </row>
    <row r="130" spans="1:14" x14ac:dyDescent="0.15">
      <c r="A130" s="3"/>
      <c r="B130" s="4" t="s">
        <v>3</v>
      </c>
      <c r="C130" s="61">
        <v>369</v>
      </c>
      <c r="D130" s="61">
        <v>369</v>
      </c>
      <c r="E130" s="61">
        <v>370</v>
      </c>
      <c r="F130" s="15"/>
      <c r="G130" s="61"/>
      <c r="H130" s="61"/>
      <c r="I130" s="61"/>
      <c r="J130" s="61"/>
      <c r="K130" s="61"/>
      <c r="L130" s="61"/>
      <c r="M130" s="16"/>
      <c r="N130" s="61"/>
    </row>
    <row r="131" spans="1:14" x14ac:dyDescent="0.15">
      <c r="A131" s="6">
        <f>A125+1</f>
        <v>21</v>
      </c>
      <c r="B131" s="5" t="s">
        <v>4</v>
      </c>
      <c r="C131">
        <v>10</v>
      </c>
      <c r="D131">
        <v>14</v>
      </c>
      <c r="E131">
        <v>17</v>
      </c>
      <c r="F131" s="14"/>
      <c r="M131" s="14"/>
    </row>
    <row r="132" spans="1:14" x14ac:dyDescent="0.15">
      <c r="A132" s="6"/>
      <c r="B132" s="5" t="s">
        <v>5</v>
      </c>
      <c r="C132">
        <v>8</v>
      </c>
      <c r="D132">
        <v>7</v>
      </c>
      <c r="E132">
        <v>8</v>
      </c>
      <c r="F132" s="14"/>
      <c r="M132" s="14"/>
    </row>
    <row r="133" spans="1:14" x14ac:dyDescent="0.15">
      <c r="A133" s="7"/>
      <c r="B133" s="8" t="s">
        <v>6</v>
      </c>
      <c r="C133" s="62">
        <v>18</v>
      </c>
      <c r="D133" s="62">
        <v>21</v>
      </c>
      <c r="E133" s="62">
        <v>25</v>
      </c>
      <c r="F133" s="18"/>
      <c r="G133" s="62"/>
      <c r="H133" s="62"/>
      <c r="I133" s="62"/>
      <c r="J133" s="62"/>
      <c r="K133" s="62"/>
      <c r="L133" s="62"/>
      <c r="M133" s="19"/>
      <c r="N133" s="62"/>
    </row>
    <row r="134" spans="1:14" collapsed="1" x14ac:dyDescent="0.15">
      <c r="A134" s="2">
        <f>A128+1</f>
        <v>22</v>
      </c>
      <c r="B134" s="1" t="s">
        <v>1</v>
      </c>
      <c r="C134">
        <v>187</v>
      </c>
      <c r="D134">
        <v>193</v>
      </c>
      <c r="E134">
        <v>181</v>
      </c>
      <c r="F134" s="14"/>
      <c r="M134" s="14"/>
    </row>
    <row r="135" spans="1:14" x14ac:dyDescent="0.15">
      <c r="A135" s="2"/>
      <c r="B135" s="1" t="s">
        <v>2</v>
      </c>
      <c r="C135">
        <v>182</v>
      </c>
      <c r="D135">
        <v>180</v>
      </c>
      <c r="E135">
        <v>182</v>
      </c>
      <c r="F135" s="14"/>
      <c r="M135" s="14"/>
    </row>
    <row r="136" spans="1:14" x14ac:dyDescent="0.15">
      <c r="A136" s="3"/>
      <c r="B136" s="4" t="s">
        <v>3</v>
      </c>
      <c r="C136" s="61">
        <v>369</v>
      </c>
      <c r="D136" s="61">
        <v>373</v>
      </c>
      <c r="E136" s="61">
        <v>363</v>
      </c>
      <c r="F136" s="15"/>
      <c r="G136" s="61"/>
      <c r="H136" s="61"/>
      <c r="I136" s="61"/>
      <c r="J136" s="61"/>
      <c r="K136" s="61"/>
      <c r="L136" s="61"/>
      <c r="M136" s="16"/>
      <c r="N136" s="61"/>
    </row>
    <row r="137" spans="1:14" x14ac:dyDescent="0.15">
      <c r="A137" s="6">
        <f>A131+1</f>
        <v>22</v>
      </c>
      <c r="B137" s="5" t="s">
        <v>4</v>
      </c>
      <c r="C137">
        <v>16</v>
      </c>
      <c r="D137">
        <v>17</v>
      </c>
      <c r="E137">
        <v>20</v>
      </c>
      <c r="F137" s="14"/>
      <c r="M137" s="14"/>
    </row>
    <row r="138" spans="1:14" x14ac:dyDescent="0.15">
      <c r="A138" s="6"/>
      <c r="B138" s="5" t="s">
        <v>5</v>
      </c>
      <c r="C138">
        <v>10</v>
      </c>
      <c r="D138">
        <v>12</v>
      </c>
      <c r="E138">
        <v>11</v>
      </c>
      <c r="F138" s="14"/>
      <c r="M138" s="14"/>
    </row>
    <row r="139" spans="1:14" x14ac:dyDescent="0.15">
      <c r="A139" s="7"/>
      <c r="B139" s="8" t="s">
        <v>6</v>
      </c>
      <c r="C139" s="62">
        <v>26</v>
      </c>
      <c r="D139" s="62">
        <v>29</v>
      </c>
      <c r="E139" s="62">
        <v>31</v>
      </c>
      <c r="F139" s="18"/>
      <c r="G139" s="62"/>
      <c r="H139" s="62"/>
      <c r="I139" s="62"/>
      <c r="J139" s="62"/>
      <c r="K139" s="62"/>
      <c r="L139" s="62"/>
      <c r="M139" s="19"/>
      <c r="N139" s="62"/>
    </row>
    <row r="140" spans="1:14" collapsed="1" x14ac:dyDescent="0.15">
      <c r="A140" s="2">
        <f>A134+1</f>
        <v>23</v>
      </c>
      <c r="B140" s="1" t="s">
        <v>1</v>
      </c>
      <c r="C140">
        <v>217</v>
      </c>
      <c r="D140">
        <v>214</v>
      </c>
      <c r="E140">
        <v>211</v>
      </c>
      <c r="F140" s="14"/>
      <c r="M140" s="14"/>
    </row>
    <row r="141" spans="1:14" x14ac:dyDescent="0.15">
      <c r="A141" s="2"/>
      <c r="B141" s="1" t="s">
        <v>2</v>
      </c>
      <c r="C141">
        <v>161</v>
      </c>
      <c r="D141">
        <v>164</v>
      </c>
      <c r="E141">
        <v>160</v>
      </c>
      <c r="F141" s="14"/>
      <c r="M141" s="14"/>
    </row>
    <row r="142" spans="1:14" x14ac:dyDescent="0.15">
      <c r="A142" s="3"/>
      <c r="B142" s="4" t="s">
        <v>3</v>
      </c>
      <c r="C142" s="61">
        <v>378</v>
      </c>
      <c r="D142" s="61">
        <v>378</v>
      </c>
      <c r="E142" s="61">
        <v>371</v>
      </c>
      <c r="F142" s="15"/>
      <c r="G142" s="61"/>
      <c r="H142" s="61"/>
      <c r="I142" s="61"/>
      <c r="J142" s="61"/>
      <c r="K142" s="61"/>
      <c r="L142" s="61"/>
      <c r="M142" s="16"/>
      <c r="N142" s="61"/>
    </row>
    <row r="143" spans="1:14" x14ac:dyDescent="0.15">
      <c r="A143" s="6">
        <f>A137+1</f>
        <v>23</v>
      </c>
      <c r="B143" s="5" t="s">
        <v>4</v>
      </c>
      <c r="C143">
        <v>8</v>
      </c>
      <c r="D143">
        <v>7</v>
      </c>
      <c r="E143">
        <v>9</v>
      </c>
      <c r="F143" s="14"/>
      <c r="M143" s="14"/>
    </row>
    <row r="144" spans="1:14" x14ac:dyDescent="0.15">
      <c r="A144" s="6"/>
      <c r="B144" s="5" t="s">
        <v>5</v>
      </c>
      <c r="C144">
        <v>11</v>
      </c>
      <c r="D144">
        <v>13</v>
      </c>
      <c r="E144">
        <v>13</v>
      </c>
      <c r="F144" s="14"/>
      <c r="M144" s="14"/>
    </row>
    <row r="145" spans="1:14" x14ac:dyDescent="0.15">
      <c r="A145" s="7"/>
      <c r="B145" s="8" t="s">
        <v>6</v>
      </c>
      <c r="C145" s="62">
        <v>19</v>
      </c>
      <c r="D145" s="62">
        <v>20</v>
      </c>
      <c r="E145" s="62">
        <v>22</v>
      </c>
      <c r="F145" s="18"/>
      <c r="G145" s="62"/>
      <c r="H145" s="62"/>
      <c r="I145" s="62"/>
      <c r="J145" s="62"/>
      <c r="K145" s="62"/>
      <c r="L145" s="62"/>
      <c r="M145" s="19"/>
      <c r="N145" s="62"/>
    </row>
    <row r="146" spans="1:14" collapsed="1" x14ac:dyDescent="0.15">
      <c r="A146" s="2">
        <f>A140+1</f>
        <v>24</v>
      </c>
      <c r="B146" s="1" t="s">
        <v>1</v>
      </c>
      <c r="C146">
        <v>205</v>
      </c>
      <c r="D146">
        <v>195</v>
      </c>
      <c r="E146">
        <v>202</v>
      </c>
      <c r="F146" s="14"/>
      <c r="M146" s="14"/>
    </row>
    <row r="147" spans="1:14" x14ac:dyDescent="0.15">
      <c r="A147" s="2"/>
      <c r="B147" s="1" t="s">
        <v>2</v>
      </c>
      <c r="C147">
        <v>185</v>
      </c>
      <c r="D147">
        <v>187</v>
      </c>
      <c r="E147">
        <v>179</v>
      </c>
      <c r="F147" s="14"/>
      <c r="M147" s="14"/>
    </row>
    <row r="148" spans="1:14" x14ac:dyDescent="0.15">
      <c r="A148" s="3"/>
      <c r="B148" s="4" t="s">
        <v>3</v>
      </c>
      <c r="C148" s="61">
        <v>390</v>
      </c>
      <c r="D148" s="61">
        <v>382</v>
      </c>
      <c r="E148" s="61">
        <v>381</v>
      </c>
      <c r="F148" s="15"/>
      <c r="G148" s="61"/>
      <c r="H148" s="61"/>
      <c r="I148" s="61"/>
      <c r="J148" s="61"/>
      <c r="K148" s="61"/>
      <c r="L148" s="61"/>
      <c r="M148" s="16"/>
      <c r="N148" s="61"/>
    </row>
    <row r="149" spans="1:14" x14ac:dyDescent="0.15">
      <c r="A149" s="6">
        <f>A143+1</f>
        <v>24</v>
      </c>
      <c r="B149" s="5" t="s">
        <v>4</v>
      </c>
      <c r="C149">
        <v>7</v>
      </c>
      <c r="D149">
        <v>10</v>
      </c>
      <c r="E149">
        <v>11</v>
      </c>
      <c r="F149" s="14"/>
      <c r="M149" s="14"/>
    </row>
    <row r="150" spans="1:14" x14ac:dyDescent="0.15">
      <c r="A150" s="6"/>
      <c r="B150" s="5" t="s">
        <v>5</v>
      </c>
      <c r="C150">
        <v>12</v>
      </c>
      <c r="D150">
        <v>13</v>
      </c>
      <c r="E150">
        <v>14</v>
      </c>
      <c r="F150" s="14"/>
      <c r="M150" s="14"/>
    </row>
    <row r="151" spans="1:14" x14ac:dyDescent="0.15">
      <c r="A151" s="7"/>
      <c r="B151" s="8" t="s">
        <v>6</v>
      </c>
      <c r="C151" s="62">
        <v>19</v>
      </c>
      <c r="D151" s="62">
        <v>23</v>
      </c>
      <c r="E151" s="62">
        <v>25</v>
      </c>
      <c r="F151" s="18"/>
      <c r="G151" s="62"/>
      <c r="H151" s="62"/>
      <c r="I151" s="62"/>
      <c r="J151" s="62"/>
      <c r="K151" s="62"/>
      <c r="L151" s="62"/>
      <c r="M151" s="19"/>
      <c r="N151" s="62"/>
    </row>
    <row r="152" spans="1:14" collapsed="1" x14ac:dyDescent="0.15">
      <c r="A152" s="2">
        <f>A146+1</f>
        <v>25</v>
      </c>
      <c r="B152" s="1" t="s">
        <v>1</v>
      </c>
      <c r="C152">
        <v>184</v>
      </c>
      <c r="D152">
        <v>197</v>
      </c>
      <c r="E152">
        <v>193</v>
      </c>
      <c r="F152" s="14"/>
      <c r="M152" s="14"/>
    </row>
    <row r="153" spans="1:14" x14ac:dyDescent="0.15">
      <c r="A153" s="2"/>
      <c r="B153" s="1" t="s">
        <v>2</v>
      </c>
      <c r="C153">
        <v>185</v>
      </c>
      <c r="D153">
        <v>183</v>
      </c>
      <c r="E153">
        <v>185</v>
      </c>
      <c r="F153" s="14"/>
      <c r="M153" s="14"/>
    </row>
    <row r="154" spans="1:14" x14ac:dyDescent="0.15">
      <c r="A154" s="3"/>
      <c r="B154" s="4" t="s">
        <v>3</v>
      </c>
      <c r="C154" s="61">
        <v>369</v>
      </c>
      <c r="D154" s="61">
        <v>380</v>
      </c>
      <c r="E154" s="61">
        <v>378</v>
      </c>
      <c r="F154" s="15"/>
      <c r="G154" s="61"/>
      <c r="H154" s="61"/>
      <c r="I154" s="61"/>
      <c r="J154" s="61"/>
      <c r="K154" s="61"/>
      <c r="L154" s="61"/>
      <c r="M154" s="16"/>
      <c r="N154" s="61"/>
    </row>
    <row r="155" spans="1:14" x14ac:dyDescent="0.15">
      <c r="A155" s="6">
        <f>A149+1</f>
        <v>25</v>
      </c>
      <c r="B155" s="5" t="s">
        <v>4</v>
      </c>
      <c r="C155">
        <v>16</v>
      </c>
      <c r="D155">
        <v>19</v>
      </c>
      <c r="E155">
        <v>18</v>
      </c>
      <c r="F155" s="14"/>
      <c r="M155" s="14"/>
    </row>
    <row r="156" spans="1:14" x14ac:dyDescent="0.15">
      <c r="A156" s="6"/>
      <c r="B156" s="5" t="s">
        <v>5</v>
      </c>
      <c r="C156">
        <v>15</v>
      </c>
      <c r="D156">
        <v>11</v>
      </c>
      <c r="E156">
        <v>14</v>
      </c>
      <c r="F156" s="14"/>
      <c r="M156" s="14"/>
    </row>
    <row r="157" spans="1:14" x14ac:dyDescent="0.15">
      <c r="A157" s="7"/>
      <c r="B157" s="8" t="s">
        <v>6</v>
      </c>
      <c r="C157" s="62">
        <v>31</v>
      </c>
      <c r="D157" s="62">
        <v>30</v>
      </c>
      <c r="E157" s="62">
        <v>32</v>
      </c>
      <c r="F157" s="18"/>
      <c r="G157" s="62"/>
      <c r="H157" s="62"/>
      <c r="I157" s="62"/>
      <c r="J157" s="62"/>
      <c r="K157" s="62"/>
      <c r="L157" s="62"/>
      <c r="M157" s="19"/>
      <c r="N157" s="62"/>
    </row>
    <row r="158" spans="1:14" collapsed="1" x14ac:dyDescent="0.15">
      <c r="A158" s="2">
        <f>A152+1</f>
        <v>26</v>
      </c>
      <c r="B158" s="1" t="s">
        <v>1</v>
      </c>
      <c r="C158">
        <v>176</v>
      </c>
      <c r="D158">
        <v>177</v>
      </c>
      <c r="E158">
        <v>180</v>
      </c>
      <c r="F158" s="14"/>
      <c r="M158" s="14"/>
    </row>
    <row r="159" spans="1:14" x14ac:dyDescent="0.15">
      <c r="A159" s="2"/>
      <c r="B159" s="1" t="s">
        <v>2</v>
      </c>
      <c r="C159">
        <v>155</v>
      </c>
      <c r="D159">
        <v>156</v>
      </c>
      <c r="E159">
        <v>152</v>
      </c>
      <c r="F159" s="14"/>
      <c r="M159" s="14"/>
    </row>
    <row r="160" spans="1:14" x14ac:dyDescent="0.15">
      <c r="A160" s="3"/>
      <c r="B160" s="4" t="s">
        <v>3</v>
      </c>
      <c r="C160" s="61">
        <v>331</v>
      </c>
      <c r="D160" s="61">
        <v>333</v>
      </c>
      <c r="E160" s="61">
        <v>332</v>
      </c>
      <c r="F160" s="15"/>
      <c r="G160" s="61"/>
      <c r="H160" s="61"/>
      <c r="I160" s="61"/>
      <c r="J160" s="61"/>
      <c r="K160" s="61"/>
      <c r="L160" s="61"/>
      <c r="M160" s="16"/>
      <c r="N160" s="61"/>
    </row>
    <row r="161" spans="1:14" x14ac:dyDescent="0.15">
      <c r="A161" s="6">
        <f>A155+1</f>
        <v>26</v>
      </c>
      <c r="B161" s="5" t="s">
        <v>4</v>
      </c>
      <c r="C161">
        <v>14</v>
      </c>
      <c r="D161">
        <v>15</v>
      </c>
      <c r="E161">
        <v>20</v>
      </c>
      <c r="F161" s="14"/>
      <c r="M161" s="14"/>
    </row>
    <row r="162" spans="1:14" x14ac:dyDescent="0.15">
      <c r="A162" s="6"/>
      <c r="B162" s="5" t="s">
        <v>5</v>
      </c>
      <c r="C162">
        <v>13</v>
      </c>
      <c r="D162">
        <v>13</v>
      </c>
      <c r="E162">
        <v>13</v>
      </c>
      <c r="F162" s="14"/>
      <c r="M162" s="14"/>
    </row>
    <row r="163" spans="1:14" x14ac:dyDescent="0.15">
      <c r="A163" s="7"/>
      <c r="B163" s="8" t="s">
        <v>6</v>
      </c>
      <c r="C163" s="62">
        <v>27</v>
      </c>
      <c r="D163" s="62">
        <v>28</v>
      </c>
      <c r="E163" s="62">
        <v>33</v>
      </c>
      <c r="F163" s="18"/>
      <c r="G163" s="62"/>
      <c r="H163" s="62"/>
      <c r="I163" s="62"/>
      <c r="J163" s="62"/>
      <c r="K163" s="62"/>
      <c r="L163" s="62"/>
      <c r="M163" s="19"/>
      <c r="N163" s="62"/>
    </row>
    <row r="164" spans="1:14" collapsed="1" x14ac:dyDescent="0.15">
      <c r="A164" s="2">
        <f>A158+1</f>
        <v>27</v>
      </c>
      <c r="B164" s="1" t="s">
        <v>1</v>
      </c>
      <c r="C164">
        <v>190</v>
      </c>
      <c r="D164">
        <v>189</v>
      </c>
      <c r="E164">
        <v>183</v>
      </c>
      <c r="F164" s="14"/>
      <c r="M164" s="14"/>
    </row>
    <row r="165" spans="1:14" x14ac:dyDescent="0.15">
      <c r="A165" s="2"/>
      <c r="B165" s="1" t="s">
        <v>2</v>
      </c>
      <c r="C165">
        <v>185</v>
      </c>
      <c r="D165">
        <v>181</v>
      </c>
      <c r="E165">
        <v>173</v>
      </c>
      <c r="F165" s="14"/>
      <c r="M165" s="14"/>
    </row>
    <row r="166" spans="1:14" x14ac:dyDescent="0.15">
      <c r="A166" s="3"/>
      <c r="B166" s="4" t="s">
        <v>3</v>
      </c>
      <c r="C166" s="61">
        <v>375</v>
      </c>
      <c r="D166" s="61">
        <v>370</v>
      </c>
      <c r="E166" s="61">
        <v>356</v>
      </c>
      <c r="F166" s="15"/>
      <c r="G166" s="61"/>
      <c r="H166" s="61"/>
      <c r="I166" s="61"/>
      <c r="J166" s="61"/>
      <c r="K166" s="61"/>
      <c r="L166" s="61"/>
      <c r="M166" s="16"/>
      <c r="N166" s="61"/>
    </row>
    <row r="167" spans="1:14" x14ac:dyDescent="0.15">
      <c r="A167" s="6">
        <f>A161+1</f>
        <v>27</v>
      </c>
      <c r="B167" s="5" t="s">
        <v>4</v>
      </c>
      <c r="C167">
        <v>19</v>
      </c>
      <c r="D167">
        <v>17</v>
      </c>
      <c r="E167">
        <v>18</v>
      </c>
      <c r="F167" s="14"/>
      <c r="M167" s="14"/>
    </row>
    <row r="168" spans="1:14" x14ac:dyDescent="0.15">
      <c r="A168" s="6"/>
      <c r="B168" s="5" t="s">
        <v>5</v>
      </c>
      <c r="C168">
        <v>9</v>
      </c>
      <c r="D168">
        <v>9</v>
      </c>
      <c r="E168">
        <v>10</v>
      </c>
      <c r="F168" s="14"/>
      <c r="M168" s="14"/>
    </row>
    <row r="169" spans="1:14" x14ac:dyDescent="0.15">
      <c r="A169" s="7"/>
      <c r="B169" s="8" t="s">
        <v>6</v>
      </c>
      <c r="C169" s="62">
        <v>28</v>
      </c>
      <c r="D169" s="62">
        <v>26</v>
      </c>
      <c r="E169" s="62">
        <v>28</v>
      </c>
      <c r="F169" s="18"/>
      <c r="G169" s="62"/>
      <c r="H169" s="62"/>
      <c r="I169" s="62"/>
      <c r="J169" s="62"/>
      <c r="K169" s="62"/>
      <c r="L169" s="62"/>
      <c r="M169" s="19"/>
      <c r="N169" s="62"/>
    </row>
    <row r="170" spans="1:14" collapsed="1" x14ac:dyDescent="0.15">
      <c r="A170" s="2">
        <f>A164+1</f>
        <v>28</v>
      </c>
      <c r="B170" s="1" t="s">
        <v>1</v>
      </c>
      <c r="C170">
        <v>189</v>
      </c>
      <c r="D170">
        <v>189</v>
      </c>
      <c r="E170">
        <v>194</v>
      </c>
      <c r="F170" s="14"/>
      <c r="M170" s="14"/>
    </row>
    <row r="171" spans="1:14" x14ac:dyDescent="0.15">
      <c r="A171" s="2"/>
      <c r="B171" s="1" t="s">
        <v>2</v>
      </c>
      <c r="C171">
        <v>193</v>
      </c>
      <c r="D171">
        <v>194</v>
      </c>
      <c r="E171">
        <v>203</v>
      </c>
      <c r="F171" s="14"/>
      <c r="M171" s="14"/>
    </row>
    <row r="172" spans="1:14" x14ac:dyDescent="0.15">
      <c r="A172" s="3"/>
      <c r="B172" s="4" t="s">
        <v>3</v>
      </c>
      <c r="C172" s="61">
        <v>382</v>
      </c>
      <c r="D172" s="61">
        <v>383</v>
      </c>
      <c r="E172" s="61">
        <v>397</v>
      </c>
      <c r="F172" s="15"/>
      <c r="G172" s="61"/>
      <c r="H172" s="61"/>
      <c r="I172" s="61"/>
      <c r="J172" s="61"/>
      <c r="K172" s="61"/>
      <c r="L172" s="61"/>
      <c r="M172" s="16"/>
      <c r="N172" s="61"/>
    </row>
    <row r="173" spans="1:14" x14ac:dyDescent="0.15">
      <c r="A173" s="6">
        <f>A167+1</f>
        <v>28</v>
      </c>
      <c r="B173" s="5" t="s">
        <v>4</v>
      </c>
      <c r="C173">
        <v>8</v>
      </c>
      <c r="D173">
        <v>6</v>
      </c>
      <c r="E173">
        <v>6</v>
      </c>
      <c r="F173" s="14"/>
      <c r="M173" s="14"/>
    </row>
    <row r="174" spans="1:14" x14ac:dyDescent="0.15">
      <c r="A174" s="6"/>
      <c r="B174" s="5" t="s">
        <v>5</v>
      </c>
      <c r="C174">
        <v>20</v>
      </c>
      <c r="D174">
        <v>21</v>
      </c>
      <c r="E174">
        <v>19</v>
      </c>
      <c r="F174" s="14"/>
      <c r="M174" s="14"/>
    </row>
    <row r="175" spans="1:14" x14ac:dyDescent="0.15">
      <c r="A175" s="7"/>
      <c r="B175" s="8" t="s">
        <v>6</v>
      </c>
      <c r="C175" s="62">
        <v>28</v>
      </c>
      <c r="D175" s="62">
        <v>27</v>
      </c>
      <c r="E175" s="62">
        <v>25</v>
      </c>
      <c r="F175" s="18"/>
      <c r="G175" s="62"/>
      <c r="H175" s="62"/>
      <c r="I175" s="62"/>
      <c r="J175" s="62"/>
      <c r="K175" s="62"/>
      <c r="L175" s="62"/>
      <c r="M175" s="19"/>
      <c r="N175" s="62"/>
    </row>
    <row r="176" spans="1:14" collapsed="1" x14ac:dyDescent="0.15">
      <c r="A176" s="2">
        <f>A170+1</f>
        <v>29</v>
      </c>
      <c r="B176" s="1" t="s">
        <v>1</v>
      </c>
      <c r="C176">
        <v>243</v>
      </c>
      <c r="D176">
        <v>248</v>
      </c>
      <c r="E176">
        <v>245</v>
      </c>
      <c r="F176" s="14"/>
      <c r="M176" s="14"/>
    </row>
    <row r="177" spans="1:14" x14ac:dyDescent="0.15">
      <c r="A177" s="2"/>
      <c r="B177" s="1" t="s">
        <v>2</v>
      </c>
      <c r="C177">
        <v>196</v>
      </c>
      <c r="D177">
        <v>191</v>
      </c>
      <c r="E177">
        <v>195</v>
      </c>
      <c r="F177" s="14"/>
      <c r="M177" s="14"/>
    </row>
    <row r="178" spans="1:14" x14ac:dyDescent="0.15">
      <c r="A178" s="3"/>
      <c r="B178" s="4" t="s">
        <v>3</v>
      </c>
      <c r="C178" s="61">
        <v>439</v>
      </c>
      <c r="D178" s="61">
        <v>439</v>
      </c>
      <c r="E178" s="61">
        <v>440</v>
      </c>
      <c r="F178" s="15"/>
      <c r="G178" s="61"/>
      <c r="H178" s="61"/>
      <c r="I178" s="61"/>
      <c r="J178" s="61"/>
      <c r="K178" s="61"/>
      <c r="L178" s="61"/>
      <c r="M178" s="16"/>
      <c r="N178" s="61"/>
    </row>
    <row r="179" spans="1:14" x14ac:dyDescent="0.15">
      <c r="A179" s="6">
        <f>A173+1</f>
        <v>29</v>
      </c>
      <c r="B179" s="5" t="s">
        <v>4</v>
      </c>
      <c r="C179">
        <v>18</v>
      </c>
      <c r="D179">
        <v>18</v>
      </c>
      <c r="E179">
        <v>21</v>
      </c>
      <c r="F179" s="14"/>
      <c r="M179" s="14"/>
    </row>
    <row r="180" spans="1:14" x14ac:dyDescent="0.15">
      <c r="A180" s="6"/>
      <c r="B180" s="5" t="s">
        <v>5</v>
      </c>
      <c r="C180">
        <v>12</v>
      </c>
      <c r="D180">
        <v>9</v>
      </c>
      <c r="E180">
        <v>12</v>
      </c>
      <c r="F180" s="14"/>
      <c r="M180" s="14"/>
    </row>
    <row r="181" spans="1:14" x14ac:dyDescent="0.15">
      <c r="A181" s="7"/>
      <c r="B181" s="8" t="s">
        <v>6</v>
      </c>
      <c r="C181" s="62">
        <v>30</v>
      </c>
      <c r="D181" s="62">
        <v>27</v>
      </c>
      <c r="E181" s="62">
        <v>33</v>
      </c>
      <c r="F181" s="18"/>
      <c r="G181" s="62"/>
      <c r="H181" s="62"/>
      <c r="I181" s="62"/>
      <c r="J181" s="62"/>
      <c r="K181" s="62"/>
      <c r="L181" s="62"/>
      <c r="M181" s="19"/>
      <c r="N181" s="62"/>
    </row>
    <row r="182" spans="1:14" collapsed="1" x14ac:dyDescent="0.15">
      <c r="A182" s="2">
        <f>A176+1</f>
        <v>30</v>
      </c>
      <c r="B182" s="1" t="s">
        <v>1</v>
      </c>
      <c r="C182">
        <v>173</v>
      </c>
      <c r="D182">
        <v>176</v>
      </c>
      <c r="E182">
        <v>178</v>
      </c>
      <c r="F182" s="14"/>
      <c r="M182" s="14"/>
    </row>
    <row r="183" spans="1:14" x14ac:dyDescent="0.15">
      <c r="A183" s="2"/>
      <c r="B183" s="1" t="s">
        <v>2</v>
      </c>
      <c r="C183">
        <v>184</v>
      </c>
      <c r="D183">
        <v>186</v>
      </c>
      <c r="E183">
        <v>188</v>
      </c>
      <c r="F183" s="14"/>
      <c r="M183" s="14"/>
    </row>
    <row r="184" spans="1:14" x14ac:dyDescent="0.15">
      <c r="A184" s="3"/>
      <c r="B184" s="4" t="s">
        <v>3</v>
      </c>
      <c r="C184" s="61">
        <v>357</v>
      </c>
      <c r="D184" s="61">
        <v>362</v>
      </c>
      <c r="E184" s="61">
        <v>366</v>
      </c>
      <c r="F184" s="15"/>
      <c r="G184" s="61"/>
      <c r="H184" s="61"/>
      <c r="I184" s="61"/>
      <c r="J184" s="61"/>
      <c r="K184" s="61"/>
      <c r="L184" s="61"/>
      <c r="M184" s="16"/>
      <c r="N184" s="61"/>
    </row>
    <row r="185" spans="1:14" x14ac:dyDescent="0.15">
      <c r="A185" s="6">
        <f>A179+1</f>
        <v>30</v>
      </c>
      <c r="B185" s="5" t="s">
        <v>4</v>
      </c>
      <c r="C185">
        <v>10</v>
      </c>
      <c r="D185">
        <v>12</v>
      </c>
      <c r="E185">
        <v>12</v>
      </c>
      <c r="F185" s="14"/>
      <c r="M185" s="14"/>
    </row>
    <row r="186" spans="1:14" x14ac:dyDescent="0.15">
      <c r="A186" s="6"/>
      <c r="B186" s="5" t="s">
        <v>5</v>
      </c>
      <c r="C186">
        <v>12</v>
      </c>
      <c r="D186">
        <v>12</v>
      </c>
      <c r="E186">
        <v>12</v>
      </c>
      <c r="F186" s="14"/>
      <c r="M186" s="14"/>
    </row>
    <row r="187" spans="1:14" x14ac:dyDescent="0.15">
      <c r="A187" s="7"/>
      <c r="B187" s="8" t="s">
        <v>6</v>
      </c>
      <c r="C187" s="62">
        <v>22</v>
      </c>
      <c r="D187" s="62">
        <v>24</v>
      </c>
      <c r="E187" s="62">
        <v>24</v>
      </c>
      <c r="F187" s="18"/>
      <c r="G187" s="62"/>
      <c r="H187" s="62"/>
      <c r="I187" s="62"/>
      <c r="J187" s="62"/>
      <c r="K187" s="62"/>
      <c r="L187" s="62"/>
      <c r="M187" s="19"/>
      <c r="N187" s="62"/>
    </row>
    <row r="188" spans="1:14" collapsed="1" x14ac:dyDescent="0.15">
      <c r="A188" s="2">
        <f>A182+1</f>
        <v>31</v>
      </c>
      <c r="B188" s="1" t="s">
        <v>1</v>
      </c>
      <c r="C188">
        <v>210</v>
      </c>
      <c r="D188">
        <v>218</v>
      </c>
      <c r="E188">
        <v>211</v>
      </c>
      <c r="F188" s="14"/>
      <c r="M188" s="14"/>
    </row>
    <row r="189" spans="1:14" x14ac:dyDescent="0.15">
      <c r="A189" s="2"/>
      <c r="B189" s="1" t="s">
        <v>2</v>
      </c>
      <c r="C189">
        <v>204</v>
      </c>
      <c r="D189">
        <v>203</v>
      </c>
      <c r="E189">
        <v>203</v>
      </c>
      <c r="F189" s="14"/>
      <c r="M189" s="14"/>
    </row>
    <row r="190" spans="1:14" x14ac:dyDescent="0.15">
      <c r="A190" s="3"/>
      <c r="B190" s="4" t="s">
        <v>3</v>
      </c>
      <c r="C190" s="61">
        <v>414</v>
      </c>
      <c r="D190" s="61">
        <v>421</v>
      </c>
      <c r="E190" s="61">
        <v>414</v>
      </c>
      <c r="F190" s="15"/>
      <c r="G190" s="61"/>
      <c r="H190" s="61"/>
      <c r="I190" s="61"/>
      <c r="J190" s="61"/>
      <c r="K190" s="61"/>
      <c r="L190" s="61"/>
      <c r="M190" s="16"/>
      <c r="N190" s="61"/>
    </row>
    <row r="191" spans="1:14" x14ac:dyDescent="0.15">
      <c r="A191" s="6">
        <f>A185+1</f>
        <v>31</v>
      </c>
      <c r="B191" s="5" t="s">
        <v>4</v>
      </c>
      <c r="C191">
        <v>9</v>
      </c>
      <c r="D191">
        <v>7</v>
      </c>
      <c r="E191">
        <v>8</v>
      </c>
      <c r="F191" s="14"/>
      <c r="M191" s="14"/>
    </row>
    <row r="192" spans="1:14" x14ac:dyDescent="0.15">
      <c r="A192" s="6"/>
      <c r="B192" s="5" t="s">
        <v>5</v>
      </c>
      <c r="C192">
        <v>13</v>
      </c>
      <c r="D192">
        <v>15</v>
      </c>
      <c r="E192">
        <v>17</v>
      </c>
      <c r="F192" s="14"/>
      <c r="M192" s="14"/>
    </row>
    <row r="193" spans="1:14" x14ac:dyDescent="0.15">
      <c r="A193" s="7"/>
      <c r="B193" s="8" t="s">
        <v>6</v>
      </c>
      <c r="C193" s="62">
        <v>22</v>
      </c>
      <c r="D193" s="62">
        <v>22</v>
      </c>
      <c r="E193" s="62">
        <v>25</v>
      </c>
      <c r="F193" s="18"/>
      <c r="G193" s="62"/>
      <c r="H193" s="62"/>
      <c r="I193" s="62"/>
      <c r="J193" s="62"/>
      <c r="K193" s="62"/>
      <c r="L193" s="62"/>
      <c r="M193" s="19"/>
      <c r="N193" s="62"/>
    </row>
    <row r="194" spans="1:14" collapsed="1" x14ac:dyDescent="0.15">
      <c r="A194" s="2">
        <f>A188+1</f>
        <v>32</v>
      </c>
      <c r="B194" s="1" t="s">
        <v>1</v>
      </c>
      <c r="C194">
        <v>237</v>
      </c>
      <c r="D194">
        <v>224</v>
      </c>
      <c r="E194">
        <v>227</v>
      </c>
      <c r="F194" s="14"/>
      <c r="M194" s="14"/>
    </row>
    <row r="195" spans="1:14" x14ac:dyDescent="0.15">
      <c r="A195" s="2"/>
      <c r="B195" s="1" t="s">
        <v>2</v>
      </c>
      <c r="C195">
        <v>211</v>
      </c>
      <c r="D195">
        <v>213</v>
      </c>
      <c r="E195">
        <v>204</v>
      </c>
      <c r="F195" s="14"/>
      <c r="M195" s="14"/>
    </row>
    <row r="196" spans="1:14" x14ac:dyDescent="0.15">
      <c r="A196" s="3"/>
      <c r="B196" s="4" t="s">
        <v>3</v>
      </c>
      <c r="C196" s="61">
        <v>448</v>
      </c>
      <c r="D196" s="61">
        <v>437</v>
      </c>
      <c r="E196" s="61">
        <v>431</v>
      </c>
      <c r="F196" s="15"/>
      <c r="G196" s="61"/>
      <c r="H196" s="61"/>
      <c r="I196" s="61"/>
      <c r="J196" s="61"/>
      <c r="K196" s="61"/>
      <c r="L196" s="61"/>
      <c r="M196" s="16"/>
      <c r="N196" s="61"/>
    </row>
    <row r="197" spans="1:14" x14ac:dyDescent="0.15">
      <c r="A197" s="6">
        <f>A191+1</f>
        <v>32</v>
      </c>
      <c r="B197" s="5" t="s">
        <v>4</v>
      </c>
      <c r="C197">
        <v>20</v>
      </c>
      <c r="D197">
        <v>18</v>
      </c>
      <c r="E197">
        <v>17</v>
      </c>
      <c r="F197" s="14"/>
      <c r="M197" s="14"/>
    </row>
    <row r="198" spans="1:14" x14ac:dyDescent="0.15">
      <c r="A198" s="6"/>
      <c r="B198" s="5" t="s">
        <v>5</v>
      </c>
      <c r="C198">
        <v>14</v>
      </c>
      <c r="D198">
        <v>12</v>
      </c>
      <c r="E198">
        <v>12</v>
      </c>
      <c r="F198" s="14"/>
      <c r="M198" s="14"/>
    </row>
    <row r="199" spans="1:14" x14ac:dyDescent="0.15">
      <c r="A199" s="7"/>
      <c r="B199" s="8" t="s">
        <v>6</v>
      </c>
      <c r="C199" s="62">
        <v>34</v>
      </c>
      <c r="D199" s="62">
        <v>30</v>
      </c>
      <c r="E199" s="62">
        <v>29</v>
      </c>
      <c r="F199" s="18"/>
      <c r="G199" s="62"/>
      <c r="H199" s="62"/>
      <c r="I199" s="62"/>
      <c r="J199" s="62"/>
      <c r="K199" s="62"/>
      <c r="L199" s="62"/>
      <c r="M199" s="19"/>
      <c r="N199" s="62"/>
    </row>
    <row r="200" spans="1:14" collapsed="1" x14ac:dyDescent="0.15">
      <c r="A200" s="2">
        <f>A194+1</f>
        <v>33</v>
      </c>
      <c r="B200" s="1" t="s">
        <v>1</v>
      </c>
      <c r="C200">
        <v>196</v>
      </c>
      <c r="D200">
        <v>203</v>
      </c>
      <c r="E200">
        <v>204</v>
      </c>
      <c r="F200" s="14"/>
      <c r="M200" s="14"/>
    </row>
    <row r="201" spans="1:14" x14ac:dyDescent="0.15">
      <c r="A201" s="2"/>
      <c r="B201" s="1" t="s">
        <v>2</v>
      </c>
      <c r="C201">
        <v>198</v>
      </c>
      <c r="D201">
        <v>198</v>
      </c>
      <c r="E201">
        <v>197</v>
      </c>
      <c r="F201" s="14"/>
      <c r="M201" s="14"/>
    </row>
    <row r="202" spans="1:14" x14ac:dyDescent="0.15">
      <c r="A202" s="3"/>
      <c r="B202" s="4" t="s">
        <v>3</v>
      </c>
      <c r="C202" s="61">
        <v>394</v>
      </c>
      <c r="D202" s="61">
        <v>401</v>
      </c>
      <c r="E202" s="61">
        <v>401</v>
      </c>
      <c r="F202" s="15"/>
      <c r="G202" s="61"/>
      <c r="H202" s="61"/>
      <c r="I202" s="61"/>
      <c r="J202" s="61"/>
      <c r="K202" s="61"/>
      <c r="L202" s="61"/>
      <c r="M202" s="16"/>
      <c r="N202" s="61"/>
    </row>
    <row r="203" spans="1:14" x14ac:dyDescent="0.15">
      <c r="A203" s="6">
        <f>A197+1</f>
        <v>33</v>
      </c>
      <c r="B203" s="5" t="s">
        <v>4</v>
      </c>
      <c r="C203">
        <v>11</v>
      </c>
      <c r="D203">
        <v>14</v>
      </c>
      <c r="E203">
        <v>15</v>
      </c>
      <c r="F203" s="14"/>
      <c r="M203" s="14"/>
    </row>
    <row r="204" spans="1:14" x14ac:dyDescent="0.15">
      <c r="A204" s="6"/>
      <c r="B204" s="5" t="s">
        <v>5</v>
      </c>
      <c r="C204">
        <v>7</v>
      </c>
      <c r="D204">
        <v>10</v>
      </c>
      <c r="E204">
        <v>8</v>
      </c>
      <c r="F204" s="14"/>
      <c r="M204" s="14"/>
    </row>
    <row r="205" spans="1:14" x14ac:dyDescent="0.15">
      <c r="A205" s="7"/>
      <c r="B205" s="8" t="s">
        <v>6</v>
      </c>
      <c r="C205" s="62">
        <v>18</v>
      </c>
      <c r="D205" s="62">
        <v>24</v>
      </c>
      <c r="E205" s="62">
        <v>23</v>
      </c>
      <c r="F205" s="18"/>
      <c r="G205" s="62"/>
      <c r="H205" s="62"/>
      <c r="I205" s="62"/>
      <c r="J205" s="62"/>
      <c r="K205" s="62"/>
      <c r="L205" s="62"/>
      <c r="M205" s="19"/>
      <c r="N205" s="62"/>
    </row>
    <row r="206" spans="1:14" collapsed="1" x14ac:dyDescent="0.15">
      <c r="A206" s="2">
        <f>A200+1</f>
        <v>34</v>
      </c>
      <c r="B206" s="1" t="s">
        <v>1</v>
      </c>
      <c r="C206">
        <v>239</v>
      </c>
      <c r="D206">
        <v>239</v>
      </c>
      <c r="E206">
        <v>226</v>
      </c>
      <c r="F206" s="14"/>
      <c r="M206" s="14"/>
    </row>
    <row r="207" spans="1:14" x14ac:dyDescent="0.15">
      <c r="A207" s="2"/>
      <c r="B207" s="1" t="s">
        <v>2</v>
      </c>
      <c r="C207">
        <v>220</v>
      </c>
      <c r="D207">
        <v>220</v>
      </c>
      <c r="E207">
        <v>227</v>
      </c>
      <c r="F207" s="14"/>
      <c r="M207" s="14"/>
    </row>
    <row r="208" spans="1:14" x14ac:dyDescent="0.15">
      <c r="A208" s="3"/>
      <c r="B208" s="4" t="s">
        <v>3</v>
      </c>
      <c r="C208" s="61">
        <v>459</v>
      </c>
      <c r="D208" s="61">
        <v>459</v>
      </c>
      <c r="E208" s="61">
        <v>453</v>
      </c>
      <c r="F208" s="15"/>
      <c r="G208" s="61"/>
      <c r="H208" s="61"/>
      <c r="I208" s="61"/>
      <c r="J208" s="61"/>
      <c r="K208" s="61"/>
      <c r="L208" s="61"/>
      <c r="M208" s="16"/>
      <c r="N208" s="61"/>
    </row>
    <row r="209" spans="1:14" x14ac:dyDescent="0.15">
      <c r="A209" s="6">
        <f>A203+1</f>
        <v>34</v>
      </c>
      <c r="B209" s="5" t="s">
        <v>4</v>
      </c>
      <c r="C209">
        <v>11</v>
      </c>
      <c r="D209">
        <v>10</v>
      </c>
      <c r="E209">
        <v>11</v>
      </c>
      <c r="F209" s="14"/>
      <c r="M209" s="14"/>
    </row>
    <row r="210" spans="1:14" x14ac:dyDescent="0.15">
      <c r="A210" s="6"/>
      <c r="B210" s="5" t="s">
        <v>5</v>
      </c>
      <c r="C210">
        <v>15</v>
      </c>
      <c r="D210">
        <v>12</v>
      </c>
      <c r="E210">
        <v>14</v>
      </c>
      <c r="F210" s="14"/>
      <c r="M210" s="14"/>
    </row>
    <row r="211" spans="1:14" x14ac:dyDescent="0.15">
      <c r="A211" s="7"/>
      <c r="B211" s="8" t="s">
        <v>6</v>
      </c>
      <c r="C211" s="62">
        <v>26</v>
      </c>
      <c r="D211" s="62">
        <v>22</v>
      </c>
      <c r="E211" s="62">
        <v>25</v>
      </c>
      <c r="F211" s="18"/>
      <c r="G211" s="62"/>
      <c r="H211" s="62"/>
      <c r="I211" s="62"/>
      <c r="J211" s="62"/>
      <c r="K211" s="62"/>
      <c r="L211" s="62"/>
      <c r="M211" s="19"/>
      <c r="N211" s="62"/>
    </row>
    <row r="212" spans="1:14" collapsed="1" x14ac:dyDescent="0.15">
      <c r="A212" s="2">
        <f>A206+1</f>
        <v>35</v>
      </c>
      <c r="B212" s="1" t="s">
        <v>1</v>
      </c>
      <c r="C212">
        <v>242</v>
      </c>
      <c r="D212">
        <v>249</v>
      </c>
      <c r="E212">
        <v>256</v>
      </c>
      <c r="F212" s="14"/>
      <c r="M212" s="14"/>
    </row>
    <row r="213" spans="1:14" x14ac:dyDescent="0.15">
      <c r="A213" s="2"/>
      <c r="B213" s="1" t="s">
        <v>2</v>
      </c>
      <c r="C213">
        <v>203</v>
      </c>
      <c r="D213">
        <v>195</v>
      </c>
      <c r="E213">
        <v>195</v>
      </c>
      <c r="F213" s="14"/>
      <c r="M213" s="14"/>
    </row>
    <row r="214" spans="1:14" x14ac:dyDescent="0.15">
      <c r="A214" s="3"/>
      <c r="B214" s="4" t="s">
        <v>3</v>
      </c>
      <c r="C214" s="61">
        <v>445</v>
      </c>
      <c r="D214" s="61">
        <v>444</v>
      </c>
      <c r="E214" s="61">
        <v>451</v>
      </c>
      <c r="F214" s="15"/>
      <c r="G214" s="61"/>
      <c r="H214" s="61"/>
      <c r="I214" s="61"/>
      <c r="J214" s="61"/>
      <c r="K214" s="61"/>
      <c r="L214" s="61"/>
      <c r="M214" s="16"/>
      <c r="N214" s="61"/>
    </row>
    <row r="215" spans="1:14" x14ac:dyDescent="0.15">
      <c r="A215" s="6">
        <f>A209+1</f>
        <v>35</v>
      </c>
      <c r="B215" s="5" t="s">
        <v>4</v>
      </c>
      <c r="C215">
        <v>10</v>
      </c>
      <c r="D215">
        <v>9</v>
      </c>
      <c r="E215">
        <v>8</v>
      </c>
      <c r="F215" s="14"/>
      <c r="M215" s="14"/>
    </row>
    <row r="216" spans="1:14" x14ac:dyDescent="0.15">
      <c r="A216" s="6"/>
      <c r="B216" s="5" t="s">
        <v>5</v>
      </c>
      <c r="C216">
        <v>9</v>
      </c>
      <c r="D216">
        <v>11</v>
      </c>
      <c r="E216">
        <v>10</v>
      </c>
      <c r="F216" s="14"/>
      <c r="M216" s="14"/>
    </row>
    <row r="217" spans="1:14" x14ac:dyDescent="0.15">
      <c r="A217" s="7"/>
      <c r="B217" s="8" t="s">
        <v>6</v>
      </c>
      <c r="C217" s="62">
        <v>19</v>
      </c>
      <c r="D217" s="62">
        <v>20</v>
      </c>
      <c r="E217" s="62">
        <v>18</v>
      </c>
      <c r="F217" s="18"/>
      <c r="G217" s="62"/>
      <c r="H217" s="62"/>
      <c r="I217" s="62"/>
      <c r="J217" s="62"/>
      <c r="K217" s="62"/>
      <c r="L217" s="62"/>
      <c r="M217" s="19"/>
      <c r="N217" s="62"/>
    </row>
    <row r="218" spans="1:14" collapsed="1" x14ac:dyDescent="0.15">
      <c r="A218" s="2">
        <f>A212+1</f>
        <v>36</v>
      </c>
      <c r="B218" s="1" t="s">
        <v>1</v>
      </c>
      <c r="C218">
        <v>227</v>
      </c>
      <c r="D218">
        <v>215</v>
      </c>
      <c r="E218">
        <v>216</v>
      </c>
      <c r="F218" s="14"/>
      <c r="M218" s="14"/>
    </row>
    <row r="219" spans="1:14" x14ac:dyDescent="0.15">
      <c r="A219" s="2"/>
      <c r="B219" s="1" t="s">
        <v>2</v>
      </c>
      <c r="C219">
        <v>240</v>
      </c>
      <c r="D219">
        <v>242</v>
      </c>
      <c r="E219">
        <v>246</v>
      </c>
      <c r="F219" s="14"/>
      <c r="M219" s="14"/>
    </row>
    <row r="220" spans="1:14" x14ac:dyDescent="0.15">
      <c r="A220" s="3"/>
      <c r="B220" s="4" t="s">
        <v>3</v>
      </c>
      <c r="C220" s="61">
        <v>467</v>
      </c>
      <c r="D220" s="61">
        <v>457</v>
      </c>
      <c r="E220" s="61">
        <v>462</v>
      </c>
      <c r="F220" s="15"/>
      <c r="G220" s="61"/>
      <c r="H220" s="61"/>
      <c r="I220" s="61"/>
      <c r="J220" s="61"/>
      <c r="K220" s="61"/>
      <c r="L220" s="61"/>
      <c r="M220" s="16"/>
      <c r="N220" s="61"/>
    </row>
    <row r="221" spans="1:14" x14ac:dyDescent="0.15">
      <c r="A221" s="6">
        <f>A215+1</f>
        <v>36</v>
      </c>
      <c r="B221" s="5" t="s">
        <v>4</v>
      </c>
      <c r="C221">
        <v>9</v>
      </c>
      <c r="D221">
        <v>11</v>
      </c>
      <c r="E221">
        <v>12</v>
      </c>
      <c r="F221" s="14"/>
      <c r="M221" s="14"/>
    </row>
    <row r="222" spans="1:14" x14ac:dyDescent="0.15">
      <c r="A222" s="6"/>
      <c r="B222" s="5" t="s">
        <v>5</v>
      </c>
      <c r="C222">
        <v>13</v>
      </c>
      <c r="D222">
        <v>13</v>
      </c>
      <c r="E222">
        <v>12</v>
      </c>
      <c r="F222" s="14"/>
      <c r="M222" s="14"/>
    </row>
    <row r="223" spans="1:14" x14ac:dyDescent="0.15">
      <c r="A223" s="7"/>
      <c r="B223" s="8" t="s">
        <v>6</v>
      </c>
      <c r="C223" s="62">
        <v>22</v>
      </c>
      <c r="D223" s="62">
        <v>24</v>
      </c>
      <c r="E223" s="62">
        <v>24</v>
      </c>
      <c r="F223" s="18"/>
      <c r="G223" s="62"/>
      <c r="H223" s="62"/>
      <c r="I223" s="62"/>
      <c r="J223" s="62"/>
      <c r="K223" s="62"/>
      <c r="L223" s="62"/>
      <c r="M223" s="19"/>
      <c r="N223" s="62"/>
    </row>
    <row r="224" spans="1:14" collapsed="1" x14ac:dyDescent="0.15">
      <c r="A224" s="2">
        <f>A218+1</f>
        <v>37</v>
      </c>
      <c r="B224" s="1" t="s">
        <v>1</v>
      </c>
      <c r="C224">
        <v>219</v>
      </c>
      <c r="D224">
        <v>232</v>
      </c>
      <c r="E224">
        <v>228</v>
      </c>
      <c r="F224" s="14"/>
      <c r="M224" s="14"/>
    </row>
    <row r="225" spans="1:14" x14ac:dyDescent="0.15">
      <c r="A225" s="2"/>
      <c r="B225" s="1" t="s">
        <v>2</v>
      </c>
      <c r="C225">
        <v>225</v>
      </c>
      <c r="D225">
        <v>229</v>
      </c>
      <c r="E225">
        <v>219</v>
      </c>
      <c r="F225" s="14"/>
      <c r="M225" s="14"/>
    </row>
    <row r="226" spans="1:14" x14ac:dyDescent="0.15">
      <c r="A226" s="3"/>
      <c r="B226" s="4" t="s">
        <v>3</v>
      </c>
      <c r="C226" s="61">
        <v>444</v>
      </c>
      <c r="D226" s="61">
        <v>461</v>
      </c>
      <c r="E226" s="61">
        <v>447</v>
      </c>
      <c r="F226" s="15"/>
      <c r="G226" s="61"/>
      <c r="H226" s="61"/>
      <c r="I226" s="61"/>
      <c r="J226" s="61"/>
      <c r="K226" s="61"/>
      <c r="L226" s="61"/>
      <c r="M226" s="16"/>
      <c r="N226" s="61"/>
    </row>
    <row r="227" spans="1:14" x14ac:dyDescent="0.15">
      <c r="A227" s="6">
        <f>A221+1</f>
        <v>37</v>
      </c>
      <c r="B227" s="5" t="s">
        <v>4</v>
      </c>
      <c r="C227">
        <v>6</v>
      </c>
      <c r="D227">
        <v>5</v>
      </c>
      <c r="E227">
        <v>5</v>
      </c>
      <c r="F227" s="14"/>
      <c r="M227" s="14"/>
    </row>
    <row r="228" spans="1:14" x14ac:dyDescent="0.15">
      <c r="A228" s="6"/>
      <c r="B228" s="5" t="s">
        <v>5</v>
      </c>
      <c r="C228">
        <v>6</v>
      </c>
      <c r="D228">
        <v>7</v>
      </c>
      <c r="E228">
        <v>10</v>
      </c>
      <c r="F228" s="14"/>
      <c r="M228" s="14"/>
    </row>
    <row r="229" spans="1:14" x14ac:dyDescent="0.15">
      <c r="A229" s="7"/>
      <c r="B229" s="8" t="s">
        <v>6</v>
      </c>
      <c r="C229" s="62">
        <v>12</v>
      </c>
      <c r="D229" s="62">
        <v>12</v>
      </c>
      <c r="E229" s="62">
        <v>15</v>
      </c>
      <c r="F229" s="18"/>
      <c r="G229" s="62"/>
      <c r="H229" s="62"/>
      <c r="I229" s="62"/>
      <c r="J229" s="62"/>
      <c r="K229" s="62"/>
      <c r="L229" s="62"/>
      <c r="M229" s="19"/>
      <c r="N229" s="62"/>
    </row>
    <row r="230" spans="1:14" collapsed="1" x14ac:dyDescent="0.15">
      <c r="A230" s="2">
        <f>A224+1</f>
        <v>38</v>
      </c>
      <c r="B230" s="1" t="s">
        <v>1</v>
      </c>
      <c r="C230">
        <v>227</v>
      </c>
      <c r="D230">
        <v>229</v>
      </c>
      <c r="E230">
        <v>239</v>
      </c>
      <c r="F230" s="14"/>
      <c r="M230" s="14"/>
    </row>
    <row r="231" spans="1:14" x14ac:dyDescent="0.15">
      <c r="A231" s="2"/>
      <c r="B231" s="1" t="s">
        <v>2</v>
      </c>
      <c r="C231">
        <v>226</v>
      </c>
      <c r="D231">
        <v>229</v>
      </c>
      <c r="E231">
        <v>228</v>
      </c>
      <c r="F231" s="14"/>
      <c r="M231" s="14"/>
    </row>
    <row r="232" spans="1:14" x14ac:dyDescent="0.15">
      <c r="A232" s="3"/>
      <c r="B232" s="4" t="s">
        <v>3</v>
      </c>
      <c r="C232" s="61">
        <v>453</v>
      </c>
      <c r="D232" s="61">
        <v>458</v>
      </c>
      <c r="E232" s="61">
        <v>467</v>
      </c>
      <c r="F232" s="15"/>
      <c r="G232" s="61"/>
      <c r="H232" s="61"/>
      <c r="I232" s="61"/>
      <c r="J232" s="61"/>
      <c r="K232" s="61"/>
      <c r="L232" s="61"/>
      <c r="M232" s="16"/>
      <c r="N232" s="61"/>
    </row>
    <row r="233" spans="1:14" x14ac:dyDescent="0.15">
      <c r="A233" s="6">
        <f>A227+1</f>
        <v>38</v>
      </c>
      <c r="B233" s="5" t="s">
        <v>4</v>
      </c>
      <c r="C233">
        <v>8</v>
      </c>
      <c r="D233">
        <v>10</v>
      </c>
      <c r="E233">
        <v>10</v>
      </c>
      <c r="F233" s="14"/>
      <c r="M233" s="14"/>
    </row>
    <row r="234" spans="1:14" x14ac:dyDescent="0.15">
      <c r="A234" s="6"/>
      <c r="B234" s="5" t="s">
        <v>5</v>
      </c>
      <c r="C234">
        <v>11</v>
      </c>
      <c r="D234">
        <v>11</v>
      </c>
      <c r="E234">
        <v>10</v>
      </c>
      <c r="F234" s="14"/>
      <c r="M234" s="14"/>
    </row>
    <row r="235" spans="1:14" x14ac:dyDescent="0.15">
      <c r="A235" s="7"/>
      <c r="B235" s="8" t="s">
        <v>6</v>
      </c>
      <c r="C235" s="62">
        <v>19</v>
      </c>
      <c r="D235" s="62">
        <v>21</v>
      </c>
      <c r="E235" s="62">
        <v>20</v>
      </c>
      <c r="F235" s="18"/>
      <c r="G235" s="62"/>
      <c r="H235" s="62"/>
      <c r="I235" s="62"/>
      <c r="J235" s="62"/>
      <c r="K235" s="62"/>
      <c r="L235" s="62"/>
      <c r="M235" s="19"/>
      <c r="N235" s="62"/>
    </row>
    <row r="236" spans="1:14" collapsed="1" x14ac:dyDescent="0.15">
      <c r="A236" s="2">
        <f>A230+1</f>
        <v>39</v>
      </c>
      <c r="B236" s="1" t="s">
        <v>1</v>
      </c>
      <c r="C236">
        <v>257</v>
      </c>
      <c r="D236">
        <v>248</v>
      </c>
      <c r="E236">
        <v>245</v>
      </c>
      <c r="F236" s="14"/>
      <c r="M236" s="14"/>
    </row>
    <row r="237" spans="1:14" x14ac:dyDescent="0.15">
      <c r="A237" s="2"/>
      <c r="B237" s="1" t="s">
        <v>2</v>
      </c>
      <c r="C237">
        <v>246</v>
      </c>
      <c r="D237">
        <v>242</v>
      </c>
      <c r="E237">
        <v>241</v>
      </c>
      <c r="F237" s="14"/>
      <c r="M237" s="14"/>
    </row>
    <row r="238" spans="1:14" x14ac:dyDescent="0.15">
      <c r="A238" s="3"/>
      <c r="B238" s="4" t="s">
        <v>3</v>
      </c>
      <c r="C238" s="61">
        <v>503</v>
      </c>
      <c r="D238" s="61">
        <v>490</v>
      </c>
      <c r="E238" s="61">
        <v>486</v>
      </c>
      <c r="F238" s="15"/>
      <c r="G238" s="61"/>
      <c r="H238" s="61"/>
      <c r="I238" s="61"/>
      <c r="J238" s="61"/>
      <c r="K238" s="61"/>
      <c r="L238" s="61"/>
      <c r="M238" s="16"/>
      <c r="N238" s="61"/>
    </row>
    <row r="239" spans="1:14" x14ac:dyDescent="0.15">
      <c r="A239" s="6">
        <f>A233+1</f>
        <v>39</v>
      </c>
      <c r="B239" s="5" t="s">
        <v>4</v>
      </c>
      <c r="C239">
        <v>4</v>
      </c>
      <c r="D239">
        <v>4</v>
      </c>
      <c r="E239">
        <v>4</v>
      </c>
      <c r="F239" s="14"/>
      <c r="M239" s="14"/>
    </row>
    <row r="240" spans="1:14" x14ac:dyDescent="0.15">
      <c r="A240" s="6"/>
      <c r="B240" s="5" t="s">
        <v>5</v>
      </c>
      <c r="C240">
        <v>7</v>
      </c>
      <c r="D240">
        <v>6</v>
      </c>
      <c r="E240">
        <v>6</v>
      </c>
      <c r="F240" s="14"/>
      <c r="M240" s="14"/>
    </row>
    <row r="241" spans="1:14" x14ac:dyDescent="0.15">
      <c r="A241" s="7"/>
      <c r="B241" s="8" t="s">
        <v>6</v>
      </c>
      <c r="C241" s="62">
        <v>10</v>
      </c>
      <c r="D241" s="62">
        <v>9</v>
      </c>
      <c r="E241" s="62">
        <v>9</v>
      </c>
      <c r="F241" s="18"/>
      <c r="G241" s="62"/>
      <c r="H241" s="62"/>
      <c r="I241" s="62"/>
      <c r="J241" s="62"/>
      <c r="K241" s="62"/>
      <c r="L241" s="62"/>
      <c r="M241" s="19"/>
      <c r="N241" s="62"/>
    </row>
    <row r="242" spans="1:14" collapsed="1" x14ac:dyDescent="0.15">
      <c r="A242" s="2">
        <f>A236+1</f>
        <v>40</v>
      </c>
      <c r="B242" s="1" t="s">
        <v>1</v>
      </c>
      <c r="C242">
        <v>261</v>
      </c>
      <c r="D242">
        <v>263</v>
      </c>
      <c r="E242">
        <v>263</v>
      </c>
      <c r="F242" s="14"/>
      <c r="M242" s="14"/>
    </row>
    <row r="243" spans="1:14" x14ac:dyDescent="0.15">
      <c r="A243" s="2"/>
      <c r="B243" s="1" t="s">
        <v>2</v>
      </c>
      <c r="C243">
        <v>243</v>
      </c>
      <c r="D243">
        <v>251</v>
      </c>
      <c r="E243">
        <v>255</v>
      </c>
      <c r="F243" s="14"/>
      <c r="M243" s="14"/>
    </row>
    <row r="244" spans="1:14" x14ac:dyDescent="0.15">
      <c r="A244" s="3"/>
      <c r="B244" s="4" t="s">
        <v>3</v>
      </c>
      <c r="C244" s="61">
        <v>504</v>
      </c>
      <c r="D244" s="61">
        <v>514</v>
      </c>
      <c r="E244" s="61">
        <v>518</v>
      </c>
      <c r="F244" s="15"/>
      <c r="G244" s="61"/>
      <c r="H244" s="61"/>
      <c r="I244" s="61"/>
      <c r="J244" s="61"/>
      <c r="K244" s="61"/>
      <c r="L244" s="61"/>
      <c r="M244" s="16"/>
      <c r="N244" s="61"/>
    </row>
    <row r="245" spans="1:14" x14ac:dyDescent="0.15">
      <c r="A245" s="6">
        <f>A239+1</f>
        <v>40</v>
      </c>
      <c r="B245" s="5" t="s">
        <v>4</v>
      </c>
      <c r="C245">
        <v>9</v>
      </c>
      <c r="D245">
        <v>7</v>
      </c>
      <c r="E245">
        <v>6</v>
      </c>
      <c r="F245" s="14"/>
      <c r="M245" s="14"/>
    </row>
    <row r="246" spans="1:14" x14ac:dyDescent="0.15">
      <c r="A246" s="6"/>
      <c r="B246" s="5" t="s">
        <v>5</v>
      </c>
      <c r="C246">
        <v>12</v>
      </c>
      <c r="D246">
        <v>13</v>
      </c>
      <c r="E246">
        <v>13</v>
      </c>
      <c r="F246" s="14"/>
      <c r="M246" s="14"/>
    </row>
    <row r="247" spans="1:14" x14ac:dyDescent="0.15">
      <c r="A247" s="7"/>
      <c r="B247" s="8" t="s">
        <v>6</v>
      </c>
      <c r="C247" s="62">
        <v>21</v>
      </c>
      <c r="D247" s="62">
        <v>20</v>
      </c>
      <c r="E247" s="62">
        <v>19</v>
      </c>
      <c r="F247" s="18"/>
      <c r="G247" s="62"/>
      <c r="H247" s="62"/>
      <c r="I247" s="62"/>
      <c r="J247" s="62"/>
      <c r="K247" s="62"/>
      <c r="L247" s="62"/>
      <c r="M247" s="19"/>
      <c r="N247" s="62"/>
    </row>
    <row r="248" spans="1:14" collapsed="1" x14ac:dyDescent="0.15">
      <c r="A248" s="2">
        <f>A242+1</f>
        <v>41</v>
      </c>
      <c r="B248" s="1" t="s">
        <v>1</v>
      </c>
      <c r="C248">
        <v>250</v>
      </c>
      <c r="D248">
        <v>248</v>
      </c>
      <c r="E248">
        <v>252</v>
      </c>
      <c r="F248" s="14"/>
      <c r="M248" s="14"/>
    </row>
    <row r="249" spans="1:14" x14ac:dyDescent="0.15">
      <c r="A249" s="2"/>
      <c r="B249" s="1" t="s">
        <v>2</v>
      </c>
      <c r="C249">
        <v>230</v>
      </c>
      <c r="D249">
        <v>224</v>
      </c>
      <c r="E249">
        <v>230</v>
      </c>
      <c r="F249" s="14"/>
      <c r="M249" s="14"/>
    </row>
    <row r="250" spans="1:14" x14ac:dyDescent="0.15">
      <c r="A250" s="3"/>
      <c r="B250" s="4" t="s">
        <v>3</v>
      </c>
      <c r="C250" s="61">
        <v>480</v>
      </c>
      <c r="D250" s="61">
        <v>472</v>
      </c>
      <c r="E250" s="61">
        <v>482</v>
      </c>
      <c r="F250" s="15"/>
      <c r="G250" s="61"/>
      <c r="H250" s="61"/>
      <c r="I250" s="61"/>
      <c r="J250" s="61"/>
      <c r="K250" s="61"/>
      <c r="L250" s="61"/>
      <c r="M250" s="16"/>
      <c r="N250" s="61"/>
    </row>
    <row r="251" spans="1:14" x14ac:dyDescent="0.15">
      <c r="A251" s="6">
        <f>A245+1</f>
        <v>41</v>
      </c>
      <c r="B251" s="5" t="s">
        <v>4</v>
      </c>
      <c r="C251">
        <v>3</v>
      </c>
      <c r="D251">
        <v>5</v>
      </c>
      <c r="E251">
        <v>6</v>
      </c>
      <c r="F251" s="14"/>
      <c r="M251" s="14"/>
    </row>
    <row r="252" spans="1:14" x14ac:dyDescent="0.15">
      <c r="A252" s="6"/>
      <c r="B252" s="5" t="s">
        <v>5</v>
      </c>
      <c r="C252">
        <v>7</v>
      </c>
      <c r="D252">
        <v>7</v>
      </c>
      <c r="E252">
        <v>7</v>
      </c>
      <c r="F252" s="14"/>
      <c r="M252" s="14"/>
    </row>
    <row r="253" spans="1:14" x14ac:dyDescent="0.15">
      <c r="A253" s="7"/>
      <c r="B253" s="8" t="s">
        <v>6</v>
      </c>
      <c r="C253" s="62">
        <v>10</v>
      </c>
      <c r="D253" s="62">
        <v>12</v>
      </c>
      <c r="E253" s="62">
        <v>13</v>
      </c>
      <c r="F253" s="18"/>
      <c r="G253" s="62"/>
      <c r="H253" s="62"/>
      <c r="I253" s="62"/>
      <c r="J253" s="62"/>
      <c r="K253" s="62"/>
      <c r="L253" s="62"/>
      <c r="M253" s="19"/>
      <c r="N253" s="62"/>
    </row>
    <row r="254" spans="1:14" collapsed="1" x14ac:dyDescent="0.15">
      <c r="A254" s="2">
        <f>A248+1</f>
        <v>42</v>
      </c>
      <c r="B254" s="1" t="s">
        <v>1</v>
      </c>
      <c r="C254">
        <v>277</v>
      </c>
      <c r="D254">
        <v>275</v>
      </c>
      <c r="E254">
        <v>271</v>
      </c>
      <c r="F254" s="14"/>
      <c r="M254" s="14"/>
    </row>
    <row r="255" spans="1:14" x14ac:dyDescent="0.15">
      <c r="A255" s="2"/>
      <c r="B255" s="1" t="s">
        <v>2</v>
      </c>
      <c r="C255">
        <v>254</v>
      </c>
      <c r="D255">
        <v>257</v>
      </c>
      <c r="E255">
        <v>245</v>
      </c>
      <c r="F255" s="14"/>
      <c r="M255" s="14"/>
    </row>
    <row r="256" spans="1:14" x14ac:dyDescent="0.15">
      <c r="A256" s="3"/>
      <c r="B256" s="4" t="s">
        <v>3</v>
      </c>
      <c r="C256" s="61">
        <v>531</v>
      </c>
      <c r="D256" s="61">
        <v>532</v>
      </c>
      <c r="E256" s="61">
        <v>516</v>
      </c>
      <c r="F256" s="15"/>
      <c r="G256" s="61"/>
      <c r="H256" s="61"/>
      <c r="I256" s="61"/>
      <c r="J256" s="61"/>
      <c r="K256" s="61"/>
      <c r="L256" s="61"/>
      <c r="M256" s="16"/>
      <c r="N256" s="61"/>
    </row>
    <row r="257" spans="1:14" x14ac:dyDescent="0.15">
      <c r="A257" s="6">
        <f>A251+1</f>
        <v>42</v>
      </c>
      <c r="B257" s="5" t="s">
        <v>4</v>
      </c>
      <c r="C257">
        <v>6</v>
      </c>
      <c r="D257">
        <v>6</v>
      </c>
      <c r="E257">
        <v>4</v>
      </c>
      <c r="F257" s="14"/>
      <c r="M257" s="14"/>
    </row>
    <row r="258" spans="1:14" x14ac:dyDescent="0.15">
      <c r="A258" s="6"/>
      <c r="B258" s="5" t="s">
        <v>5</v>
      </c>
      <c r="C258">
        <v>8</v>
      </c>
      <c r="D258">
        <v>8</v>
      </c>
      <c r="E258">
        <v>9</v>
      </c>
      <c r="F258" s="14"/>
      <c r="M258" s="14"/>
    </row>
    <row r="259" spans="1:14" x14ac:dyDescent="0.15">
      <c r="A259" s="7"/>
      <c r="B259" s="8" t="s">
        <v>6</v>
      </c>
      <c r="C259" s="62">
        <v>14</v>
      </c>
      <c r="D259" s="62">
        <v>14</v>
      </c>
      <c r="E259" s="62">
        <v>13</v>
      </c>
      <c r="F259" s="18"/>
      <c r="G259" s="62"/>
      <c r="H259" s="62"/>
      <c r="I259" s="62"/>
      <c r="J259" s="62"/>
      <c r="K259" s="62"/>
      <c r="L259" s="62"/>
      <c r="M259" s="19"/>
      <c r="N259" s="62"/>
    </row>
    <row r="260" spans="1:14" collapsed="1" x14ac:dyDescent="0.15">
      <c r="A260" s="2">
        <f>A254+1</f>
        <v>43</v>
      </c>
      <c r="B260" s="1" t="s">
        <v>1</v>
      </c>
      <c r="C260">
        <v>271</v>
      </c>
      <c r="D260">
        <v>276</v>
      </c>
      <c r="E260">
        <v>278</v>
      </c>
      <c r="F260" s="14"/>
      <c r="M260" s="14"/>
    </row>
    <row r="261" spans="1:14" x14ac:dyDescent="0.15">
      <c r="A261" s="2"/>
      <c r="B261" s="1" t="s">
        <v>2</v>
      </c>
      <c r="C261">
        <v>257</v>
      </c>
      <c r="D261">
        <v>254</v>
      </c>
      <c r="E261">
        <v>258</v>
      </c>
      <c r="F261" s="14"/>
      <c r="M261" s="14"/>
    </row>
    <row r="262" spans="1:14" x14ac:dyDescent="0.15">
      <c r="A262" s="3"/>
      <c r="B262" s="4" t="s">
        <v>3</v>
      </c>
      <c r="C262" s="61">
        <v>528</v>
      </c>
      <c r="D262" s="61">
        <v>530</v>
      </c>
      <c r="E262" s="61">
        <v>536</v>
      </c>
      <c r="F262" s="15"/>
      <c r="G262" s="61"/>
      <c r="H262" s="61"/>
      <c r="I262" s="61"/>
      <c r="J262" s="61"/>
      <c r="K262" s="61"/>
      <c r="L262" s="61"/>
      <c r="M262" s="16"/>
      <c r="N262" s="61"/>
    </row>
    <row r="263" spans="1:14" x14ac:dyDescent="0.15">
      <c r="A263" s="6">
        <f>A257+1</f>
        <v>43</v>
      </c>
      <c r="B263" s="5" t="s">
        <v>4</v>
      </c>
      <c r="C263">
        <v>6</v>
      </c>
      <c r="D263">
        <v>5</v>
      </c>
      <c r="E263">
        <v>5</v>
      </c>
      <c r="F263" s="14"/>
      <c r="M263" s="14"/>
    </row>
    <row r="264" spans="1:14" x14ac:dyDescent="0.15">
      <c r="A264" s="6"/>
      <c r="B264" s="5" t="s">
        <v>5</v>
      </c>
      <c r="C264">
        <v>10</v>
      </c>
      <c r="D264">
        <v>10</v>
      </c>
      <c r="E264">
        <v>9</v>
      </c>
      <c r="F264" s="14"/>
      <c r="M264" s="14"/>
    </row>
    <row r="265" spans="1:14" x14ac:dyDescent="0.15">
      <c r="A265" s="7"/>
      <c r="B265" s="8" t="s">
        <v>6</v>
      </c>
      <c r="C265" s="62">
        <v>16</v>
      </c>
      <c r="D265" s="62">
        <v>15</v>
      </c>
      <c r="E265" s="62">
        <v>14</v>
      </c>
      <c r="F265" s="18"/>
      <c r="G265" s="62"/>
      <c r="H265" s="62"/>
      <c r="I265" s="62"/>
      <c r="J265" s="62"/>
      <c r="K265" s="62"/>
      <c r="L265" s="62"/>
      <c r="M265" s="19"/>
      <c r="N265" s="62"/>
    </row>
    <row r="266" spans="1:14" collapsed="1" x14ac:dyDescent="0.15">
      <c r="A266" s="2">
        <f>A260+1</f>
        <v>44</v>
      </c>
      <c r="B266" s="1" t="s">
        <v>1</v>
      </c>
      <c r="C266">
        <v>286</v>
      </c>
      <c r="D266">
        <v>282</v>
      </c>
      <c r="E266">
        <v>283</v>
      </c>
      <c r="F266" s="14"/>
      <c r="M266" s="14"/>
    </row>
    <row r="267" spans="1:14" x14ac:dyDescent="0.15">
      <c r="A267" s="2"/>
      <c r="B267" s="1" t="s">
        <v>2</v>
      </c>
      <c r="C267">
        <v>254</v>
      </c>
      <c r="D267">
        <v>259</v>
      </c>
      <c r="E267">
        <v>258</v>
      </c>
      <c r="F267" s="14"/>
      <c r="M267" s="14"/>
    </row>
    <row r="268" spans="1:14" x14ac:dyDescent="0.15">
      <c r="A268" s="3"/>
      <c r="B268" s="4" t="s">
        <v>3</v>
      </c>
      <c r="C268" s="61">
        <v>540</v>
      </c>
      <c r="D268" s="61">
        <v>541</v>
      </c>
      <c r="E268" s="61">
        <v>541</v>
      </c>
      <c r="F268" s="15"/>
      <c r="G268" s="61"/>
      <c r="H268" s="61"/>
      <c r="I268" s="61"/>
      <c r="J268" s="61"/>
      <c r="K268" s="61"/>
      <c r="L268" s="61"/>
      <c r="M268" s="16"/>
      <c r="N268" s="61"/>
    </row>
    <row r="269" spans="1:14" x14ac:dyDescent="0.15">
      <c r="A269" s="6">
        <f>A263+1</f>
        <v>44</v>
      </c>
      <c r="B269" s="5" t="s">
        <v>4</v>
      </c>
      <c r="C269">
        <v>7</v>
      </c>
      <c r="D269">
        <v>6</v>
      </c>
      <c r="E269">
        <v>7</v>
      </c>
      <c r="F269" s="14"/>
      <c r="M269" s="14"/>
    </row>
    <row r="270" spans="1:14" x14ac:dyDescent="0.15">
      <c r="A270" s="6"/>
      <c r="B270" s="5" t="s">
        <v>5</v>
      </c>
      <c r="C270">
        <v>8</v>
      </c>
      <c r="D270">
        <v>7</v>
      </c>
      <c r="E270">
        <v>6</v>
      </c>
      <c r="F270" s="14"/>
      <c r="M270" s="14"/>
    </row>
    <row r="271" spans="1:14" x14ac:dyDescent="0.15">
      <c r="A271" s="7"/>
      <c r="B271" s="8" t="s">
        <v>6</v>
      </c>
      <c r="C271" s="62">
        <v>15</v>
      </c>
      <c r="D271" s="62">
        <v>13</v>
      </c>
      <c r="E271" s="62">
        <v>13</v>
      </c>
      <c r="F271" s="18"/>
      <c r="G271" s="62"/>
      <c r="H271" s="62"/>
      <c r="I271" s="62"/>
      <c r="J271" s="62"/>
      <c r="K271" s="62"/>
      <c r="L271" s="62"/>
      <c r="M271" s="19"/>
      <c r="N271" s="62"/>
    </row>
    <row r="272" spans="1:14" collapsed="1" x14ac:dyDescent="0.15">
      <c r="A272" s="2">
        <f>A266+1</f>
        <v>45</v>
      </c>
      <c r="B272" s="1" t="s">
        <v>1</v>
      </c>
      <c r="C272">
        <v>305</v>
      </c>
      <c r="D272">
        <v>307</v>
      </c>
      <c r="E272">
        <v>300</v>
      </c>
      <c r="F272" s="14"/>
      <c r="M272" s="14"/>
    </row>
    <row r="273" spans="1:14" x14ac:dyDescent="0.15">
      <c r="A273" s="2"/>
      <c r="B273" s="1" t="s">
        <v>2</v>
      </c>
      <c r="C273">
        <v>283</v>
      </c>
      <c r="D273">
        <v>278</v>
      </c>
      <c r="E273">
        <v>273</v>
      </c>
      <c r="F273" s="14"/>
      <c r="M273" s="14"/>
    </row>
    <row r="274" spans="1:14" x14ac:dyDescent="0.15">
      <c r="A274" s="3"/>
      <c r="B274" s="4" t="s">
        <v>3</v>
      </c>
      <c r="C274" s="61">
        <v>588</v>
      </c>
      <c r="D274" s="61">
        <v>585</v>
      </c>
      <c r="E274" s="61">
        <v>573</v>
      </c>
      <c r="F274" s="15"/>
      <c r="G274" s="61"/>
      <c r="H274" s="61"/>
      <c r="I274" s="61"/>
      <c r="J274" s="61"/>
      <c r="K274" s="61"/>
      <c r="L274" s="61"/>
      <c r="M274" s="16"/>
      <c r="N274" s="61"/>
    </row>
    <row r="275" spans="1:14" x14ac:dyDescent="0.15">
      <c r="A275" s="6">
        <f>A269+1</f>
        <v>45</v>
      </c>
      <c r="B275" s="5" t="s">
        <v>4</v>
      </c>
      <c r="C275">
        <v>2</v>
      </c>
      <c r="D275">
        <v>3</v>
      </c>
      <c r="E275">
        <v>2</v>
      </c>
      <c r="F275" s="14"/>
      <c r="M275" s="14"/>
    </row>
    <row r="276" spans="1:14" x14ac:dyDescent="0.15">
      <c r="A276" s="6"/>
      <c r="B276" s="5" t="s">
        <v>5</v>
      </c>
      <c r="C276">
        <v>8</v>
      </c>
      <c r="D276">
        <v>8</v>
      </c>
      <c r="E276">
        <v>8</v>
      </c>
      <c r="F276" s="14"/>
      <c r="M276" s="14"/>
    </row>
    <row r="277" spans="1:14" x14ac:dyDescent="0.15">
      <c r="A277" s="7"/>
      <c r="B277" s="8" t="s">
        <v>6</v>
      </c>
      <c r="C277" s="62">
        <v>10</v>
      </c>
      <c r="D277" s="62">
        <v>11</v>
      </c>
      <c r="E277" s="62">
        <v>10</v>
      </c>
      <c r="F277" s="18"/>
      <c r="G277" s="62"/>
      <c r="H277" s="62"/>
      <c r="I277" s="62"/>
      <c r="J277" s="62"/>
      <c r="K277" s="62"/>
      <c r="L277" s="62"/>
      <c r="M277" s="19"/>
      <c r="N277" s="62"/>
    </row>
    <row r="278" spans="1:14" collapsed="1" x14ac:dyDescent="0.15">
      <c r="A278" s="2">
        <f>A272+1</f>
        <v>46</v>
      </c>
      <c r="B278" s="1" t="s">
        <v>1</v>
      </c>
      <c r="C278">
        <v>359</v>
      </c>
      <c r="D278">
        <v>355</v>
      </c>
      <c r="E278">
        <v>353</v>
      </c>
      <c r="F278" s="14"/>
      <c r="M278" s="14"/>
    </row>
    <row r="279" spans="1:14" x14ac:dyDescent="0.15">
      <c r="A279" s="2"/>
      <c r="B279" s="1" t="s">
        <v>2</v>
      </c>
      <c r="C279">
        <v>324</v>
      </c>
      <c r="D279">
        <v>321</v>
      </c>
      <c r="E279">
        <v>326</v>
      </c>
      <c r="F279" s="14"/>
      <c r="M279" s="14"/>
    </row>
    <row r="280" spans="1:14" x14ac:dyDescent="0.15">
      <c r="A280" s="3"/>
      <c r="B280" s="4" t="s">
        <v>3</v>
      </c>
      <c r="C280" s="61">
        <v>683</v>
      </c>
      <c r="D280" s="61">
        <v>676</v>
      </c>
      <c r="E280" s="61">
        <v>679</v>
      </c>
      <c r="F280" s="15"/>
      <c r="G280" s="61"/>
      <c r="H280" s="61"/>
      <c r="I280" s="61"/>
      <c r="J280" s="61"/>
      <c r="K280" s="61"/>
      <c r="L280" s="61"/>
      <c r="M280" s="16"/>
      <c r="N280" s="61"/>
    </row>
    <row r="281" spans="1:14" x14ac:dyDescent="0.15">
      <c r="A281" s="6">
        <f>A275+1</f>
        <v>46</v>
      </c>
      <c r="B281" s="5" t="s">
        <v>4</v>
      </c>
      <c r="C281">
        <v>5</v>
      </c>
      <c r="D281">
        <v>5</v>
      </c>
      <c r="E281">
        <v>5</v>
      </c>
      <c r="F281" s="14"/>
      <c r="M281" s="14"/>
    </row>
    <row r="282" spans="1:14" x14ac:dyDescent="0.15">
      <c r="A282" s="6"/>
      <c r="B282" s="5" t="s">
        <v>5</v>
      </c>
      <c r="C282">
        <v>9</v>
      </c>
      <c r="D282">
        <v>9</v>
      </c>
      <c r="E282">
        <v>10</v>
      </c>
      <c r="F282" s="14"/>
      <c r="M282" s="14"/>
    </row>
    <row r="283" spans="1:14" x14ac:dyDescent="0.15">
      <c r="A283" s="7"/>
      <c r="B283" s="8" t="s">
        <v>6</v>
      </c>
      <c r="C283" s="62">
        <v>14</v>
      </c>
      <c r="D283" s="62">
        <v>14</v>
      </c>
      <c r="E283" s="62">
        <v>15</v>
      </c>
      <c r="F283" s="18"/>
      <c r="G283" s="62"/>
      <c r="H283" s="62"/>
      <c r="I283" s="62"/>
      <c r="J283" s="62"/>
      <c r="K283" s="62"/>
      <c r="L283" s="62"/>
      <c r="M283" s="19"/>
      <c r="N283" s="62"/>
    </row>
    <row r="284" spans="1:14" collapsed="1" x14ac:dyDescent="0.15">
      <c r="A284" s="2">
        <f>A278+1</f>
        <v>47</v>
      </c>
      <c r="B284" s="1" t="s">
        <v>1</v>
      </c>
      <c r="C284">
        <v>354</v>
      </c>
      <c r="D284">
        <v>357</v>
      </c>
      <c r="E284">
        <v>356</v>
      </c>
      <c r="F284" s="14"/>
      <c r="M284" s="14"/>
    </row>
    <row r="285" spans="1:14" x14ac:dyDescent="0.15">
      <c r="A285" s="2"/>
      <c r="B285" s="1" t="s">
        <v>2</v>
      </c>
      <c r="C285">
        <v>321</v>
      </c>
      <c r="D285">
        <v>315</v>
      </c>
      <c r="E285">
        <v>308</v>
      </c>
      <c r="F285" s="14"/>
      <c r="M285" s="14"/>
    </row>
    <row r="286" spans="1:14" x14ac:dyDescent="0.15">
      <c r="A286" s="3"/>
      <c r="B286" s="4" t="s">
        <v>3</v>
      </c>
      <c r="C286" s="61">
        <v>675</v>
      </c>
      <c r="D286" s="61">
        <v>672</v>
      </c>
      <c r="E286" s="61">
        <v>664</v>
      </c>
      <c r="F286" s="15"/>
      <c r="G286" s="61"/>
      <c r="H286" s="61"/>
      <c r="I286" s="61"/>
      <c r="J286" s="61"/>
      <c r="K286" s="61"/>
      <c r="L286" s="61"/>
      <c r="M286" s="16"/>
      <c r="N286" s="61"/>
    </row>
    <row r="287" spans="1:14" x14ac:dyDescent="0.15">
      <c r="A287" s="6">
        <f>A281+1</f>
        <v>47</v>
      </c>
      <c r="B287" s="5" t="s">
        <v>4</v>
      </c>
      <c r="C287">
        <v>3</v>
      </c>
      <c r="D287">
        <v>3</v>
      </c>
      <c r="E287">
        <v>4</v>
      </c>
      <c r="F287" s="14"/>
      <c r="M287" s="14"/>
    </row>
    <row r="288" spans="1:14" x14ac:dyDescent="0.15">
      <c r="A288" s="6"/>
      <c r="B288" s="5" t="s">
        <v>5</v>
      </c>
      <c r="C288">
        <v>8</v>
      </c>
      <c r="D288">
        <v>8</v>
      </c>
      <c r="E288">
        <v>8</v>
      </c>
      <c r="F288" s="14"/>
      <c r="M288" s="14"/>
    </row>
    <row r="289" spans="1:14" x14ac:dyDescent="0.15">
      <c r="A289" s="7"/>
      <c r="B289" s="8" t="s">
        <v>6</v>
      </c>
      <c r="C289" s="62">
        <v>11</v>
      </c>
      <c r="D289" s="62">
        <v>11</v>
      </c>
      <c r="E289" s="62">
        <v>12</v>
      </c>
      <c r="F289" s="18"/>
      <c r="G289" s="62"/>
      <c r="H289" s="62"/>
      <c r="I289" s="62"/>
      <c r="J289" s="62"/>
      <c r="K289" s="62"/>
      <c r="L289" s="62"/>
      <c r="M289" s="19"/>
      <c r="N289" s="62"/>
    </row>
    <row r="290" spans="1:14" collapsed="1" x14ac:dyDescent="0.15">
      <c r="A290" s="2">
        <f>A284+1</f>
        <v>48</v>
      </c>
      <c r="B290" s="1" t="s">
        <v>1</v>
      </c>
      <c r="C290">
        <v>364</v>
      </c>
      <c r="D290">
        <v>355</v>
      </c>
      <c r="E290">
        <v>353</v>
      </c>
      <c r="F290" s="14"/>
      <c r="M290" s="14"/>
    </row>
    <row r="291" spans="1:14" x14ac:dyDescent="0.15">
      <c r="A291" s="2"/>
      <c r="B291" s="1" t="s">
        <v>2</v>
      </c>
      <c r="C291">
        <v>336</v>
      </c>
      <c r="D291">
        <v>339</v>
      </c>
      <c r="E291">
        <v>339</v>
      </c>
      <c r="F291" s="14"/>
      <c r="M291" s="14"/>
    </row>
    <row r="292" spans="1:14" x14ac:dyDescent="0.15">
      <c r="A292" s="3"/>
      <c r="B292" s="4" t="s">
        <v>3</v>
      </c>
      <c r="C292" s="61">
        <v>700</v>
      </c>
      <c r="D292" s="61">
        <v>694</v>
      </c>
      <c r="E292" s="61">
        <v>692</v>
      </c>
      <c r="F292" s="15"/>
      <c r="G292" s="61"/>
      <c r="H292" s="61"/>
      <c r="I292" s="61"/>
      <c r="J292" s="61"/>
      <c r="K292" s="61"/>
      <c r="L292" s="61"/>
      <c r="M292" s="16"/>
      <c r="N292" s="61"/>
    </row>
    <row r="293" spans="1:14" x14ac:dyDescent="0.15">
      <c r="A293" s="6">
        <f>A287+1</f>
        <v>48</v>
      </c>
      <c r="B293" s="5" t="s">
        <v>4</v>
      </c>
      <c r="C293">
        <v>3</v>
      </c>
      <c r="D293">
        <v>1</v>
      </c>
      <c r="E293">
        <v>1</v>
      </c>
      <c r="F293" s="14"/>
      <c r="M293" s="14"/>
    </row>
    <row r="294" spans="1:14" x14ac:dyDescent="0.15">
      <c r="A294" s="6"/>
      <c r="B294" s="5" t="s">
        <v>5</v>
      </c>
      <c r="C294">
        <v>7</v>
      </c>
      <c r="D294">
        <v>7</v>
      </c>
      <c r="E294">
        <v>6</v>
      </c>
      <c r="F294" s="14"/>
      <c r="M294" s="14"/>
    </row>
    <row r="295" spans="1:14" x14ac:dyDescent="0.15">
      <c r="A295" s="7"/>
      <c r="B295" s="8" t="s">
        <v>6</v>
      </c>
      <c r="C295" s="62">
        <v>10</v>
      </c>
      <c r="D295" s="62">
        <v>8</v>
      </c>
      <c r="E295" s="62">
        <v>7</v>
      </c>
      <c r="F295" s="18"/>
      <c r="G295" s="62"/>
      <c r="H295" s="62"/>
      <c r="I295" s="62"/>
      <c r="J295" s="62"/>
      <c r="K295" s="62"/>
      <c r="L295" s="62"/>
      <c r="M295" s="19"/>
      <c r="N295" s="62"/>
    </row>
    <row r="296" spans="1:14" collapsed="1" x14ac:dyDescent="0.15">
      <c r="A296" s="2">
        <f>A290+1</f>
        <v>49</v>
      </c>
      <c r="B296" s="1" t="s">
        <v>1</v>
      </c>
      <c r="C296">
        <v>318</v>
      </c>
      <c r="D296">
        <v>322</v>
      </c>
      <c r="E296">
        <v>324</v>
      </c>
      <c r="F296" s="14"/>
      <c r="M296" s="14"/>
    </row>
    <row r="297" spans="1:14" x14ac:dyDescent="0.15">
      <c r="A297" s="2"/>
      <c r="B297" s="1" t="s">
        <v>2</v>
      </c>
      <c r="C297">
        <v>338</v>
      </c>
      <c r="D297">
        <v>328</v>
      </c>
      <c r="E297">
        <v>326</v>
      </c>
      <c r="F297" s="14"/>
      <c r="M297" s="14"/>
    </row>
    <row r="298" spans="1:14" x14ac:dyDescent="0.15">
      <c r="A298" s="3"/>
      <c r="B298" s="4" t="s">
        <v>3</v>
      </c>
      <c r="C298" s="61">
        <v>656</v>
      </c>
      <c r="D298" s="61">
        <v>650</v>
      </c>
      <c r="E298" s="61">
        <v>650</v>
      </c>
      <c r="F298" s="15"/>
      <c r="G298" s="61"/>
      <c r="H298" s="61"/>
      <c r="I298" s="61"/>
      <c r="J298" s="61"/>
      <c r="K298" s="61"/>
      <c r="L298" s="61"/>
      <c r="M298" s="16"/>
      <c r="N298" s="61"/>
    </row>
    <row r="299" spans="1:14" x14ac:dyDescent="0.15">
      <c r="A299" s="6">
        <f>A293+1</f>
        <v>49</v>
      </c>
      <c r="B299" s="5" t="s">
        <v>4</v>
      </c>
      <c r="C299">
        <v>2</v>
      </c>
      <c r="D299">
        <v>4</v>
      </c>
      <c r="E299">
        <v>4</v>
      </c>
      <c r="F299" s="14"/>
      <c r="M299" s="14"/>
    </row>
    <row r="300" spans="1:14" x14ac:dyDescent="0.15">
      <c r="A300" s="6"/>
      <c r="B300" s="5" t="s">
        <v>5</v>
      </c>
      <c r="C300">
        <v>3</v>
      </c>
      <c r="D300">
        <v>3</v>
      </c>
      <c r="E300">
        <v>4</v>
      </c>
      <c r="F300" s="14"/>
      <c r="M300" s="14"/>
    </row>
    <row r="301" spans="1:14" x14ac:dyDescent="0.15">
      <c r="A301" s="7"/>
      <c r="B301" s="8" t="s">
        <v>6</v>
      </c>
      <c r="C301" s="62">
        <v>5</v>
      </c>
      <c r="D301" s="62">
        <v>7</v>
      </c>
      <c r="E301" s="62">
        <v>8</v>
      </c>
      <c r="F301" s="18"/>
      <c r="G301" s="62"/>
      <c r="H301" s="62"/>
      <c r="I301" s="62"/>
      <c r="J301" s="62"/>
      <c r="K301" s="62"/>
      <c r="L301" s="62"/>
      <c r="M301" s="19"/>
      <c r="N301" s="62"/>
    </row>
    <row r="302" spans="1:14" collapsed="1" x14ac:dyDescent="0.15">
      <c r="A302" s="2">
        <f>A296+1</f>
        <v>50</v>
      </c>
      <c r="B302" s="1" t="s">
        <v>1</v>
      </c>
      <c r="C302">
        <v>372</v>
      </c>
      <c r="D302">
        <v>375</v>
      </c>
      <c r="E302">
        <v>358</v>
      </c>
      <c r="F302" s="14"/>
      <c r="M302" s="14"/>
    </row>
    <row r="303" spans="1:14" x14ac:dyDescent="0.15">
      <c r="A303" s="2"/>
      <c r="B303" s="1" t="s">
        <v>2</v>
      </c>
      <c r="C303">
        <v>331</v>
      </c>
      <c r="D303">
        <v>344</v>
      </c>
      <c r="E303">
        <v>355</v>
      </c>
      <c r="F303" s="14"/>
      <c r="M303" s="14"/>
    </row>
    <row r="304" spans="1:14" x14ac:dyDescent="0.15">
      <c r="A304" s="3"/>
      <c r="B304" s="4" t="s">
        <v>3</v>
      </c>
      <c r="C304" s="61">
        <v>703</v>
      </c>
      <c r="D304" s="61">
        <v>719</v>
      </c>
      <c r="E304" s="61">
        <v>713</v>
      </c>
      <c r="F304" s="15"/>
      <c r="G304" s="61"/>
      <c r="H304" s="61"/>
      <c r="I304" s="61"/>
      <c r="J304" s="61"/>
      <c r="K304" s="61"/>
      <c r="L304" s="61"/>
      <c r="M304" s="16"/>
      <c r="N304" s="61"/>
    </row>
    <row r="305" spans="1:14" x14ac:dyDescent="0.15">
      <c r="A305" s="6">
        <f>A299+1</f>
        <v>50</v>
      </c>
      <c r="B305" s="5" t="s">
        <v>4</v>
      </c>
      <c r="C305">
        <v>4</v>
      </c>
      <c r="D305">
        <v>4</v>
      </c>
      <c r="E305">
        <v>4</v>
      </c>
      <c r="F305" s="14"/>
      <c r="M305" s="14"/>
    </row>
    <row r="306" spans="1:14" x14ac:dyDescent="0.15">
      <c r="A306" s="6"/>
      <c r="B306" s="5" t="s">
        <v>5</v>
      </c>
      <c r="C306">
        <v>3</v>
      </c>
      <c r="D306">
        <v>2</v>
      </c>
      <c r="E306">
        <v>1</v>
      </c>
      <c r="F306" s="14"/>
      <c r="M306" s="14"/>
    </row>
    <row r="307" spans="1:14" x14ac:dyDescent="0.15">
      <c r="A307" s="7"/>
      <c r="B307" s="8" t="s">
        <v>6</v>
      </c>
      <c r="C307" s="62">
        <v>7</v>
      </c>
      <c r="D307" s="62">
        <v>6</v>
      </c>
      <c r="E307" s="62">
        <v>5</v>
      </c>
      <c r="F307" s="18"/>
      <c r="G307" s="62"/>
      <c r="H307" s="62"/>
      <c r="I307" s="62"/>
      <c r="J307" s="62"/>
      <c r="K307" s="62"/>
      <c r="L307" s="62"/>
      <c r="M307" s="19"/>
      <c r="N307" s="62"/>
    </row>
    <row r="308" spans="1:14" collapsed="1" x14ac:dyDescent="0.15">
      <c r="A308" s="2">
        <f>A302+1</f>
        <v>51</v>
      </c>
      <c r="B308" s="1" t="s">
        <v>1</v>
      </c>
      <c r="C308">
        <v>376</v>
      </c>
      <c r="D308">
        <v>372</v>
      </c>
      <c r="E308">
        <v>383</v>
      </c>
      <c r="F308" s="14"/>
      <c r="M308" s="14"/>
    </row>
    <row r="309" spans="1:14" x14ac:dyDescent="0.15">
      <c r="A309" s="2"/>
      <c r="B309" s="1" t="s">
        <v>2</v>
      </c>
      <c r="C309">
        <v>368</v>
      </c>
      <c r="D309">
        <v>367</v>
      </c>
      <c r="E309">
        <v>350</v>
      </c>
      <c r="F309" s="14"/>
      <c r="M309" s="14"/>
    </row>
    <row r="310" spans="1:14" x14ac:dyDescent="0.15">
      <c r="A310" s="3"/>
      <c r="B310" s="4" t="s">
        <v>3</v>
      </c>
      <c r="C310" s="61">
        <v>744</v>
      </c>
      <c r="D310" s="61">
        <v>739</v>
      </c>
      <c r="E310" s="61">
        <v>733</v>
      </c>
      <c r="F310" s="15"/>
      <c r="G310" s="61"/>
      <c r="H310" s="61"/>
      <c r="I310" s="61"/>
      <c r="J310" s="61"/>
      <c r="K310" s="61"/>
      <c r="L310" s="61"/>
      <c r="M310" s="16"/>
      <c r="N310" s="61"/>
    </row>
    <row r="311" spans="1:14" x14ac:dyDescent="0.15">
      <c r="A311" s="6">
        <f>A305+1</f>
        <v>51</v>
      </c>
      <c r="B311" s="5" t="s">
        <v>4</v>
      </c>
      <c r="C311">
        <v>0</v>
      </c>
      <c r="D311">
        <v>0</v>
      </c>
      <c r="E311">
        <v>0</v>
      </c>
      <c r="F311" s="14"/>
      <c r="M311" s="14"/>
    </row>
    <row r="312" spans="1:14" x14ac:dyDescent="0.15">
      <c r="A312" s="6"/>
      <c r="B312" s="5" t="s">
        <v>5</v>
      </c>
      <c r="C312">
        <v>8</v>
      </c>
      <c r="D312">
        <v>8</v>
      </c>
      <c r="E312">
        <v>9</v>
      </c>
      <c r="F312" s="14"/>
      <c r="M312" s="14"/>
    </row>
    <row r="313" spans="1:14" x14ac:dyDescent="0.15">
      <c r="A313" s="7"/>
      <c r="B313" s="8" t="s">
        <v>6</v>
      </c>
      <c r="C313" s="62">
        <v>8</v>
      </c>
      <c r="D313" s="62">
        <v>8</v>
      </c>
      <c r="E313" s="62">
        <v>9</v>
      </c>
      <c r="F313" s="18"/>
      <c r="G313" s="62"/>
      <c r="H313" s="62"/>
      <c r="I313" s="62"/>
      <c r="J313" s="62"/>
      <c r="K313" s="62"/>
      <c r="L313" s="62"/>
      <c r="M313" s="19"/>
      <c r="N313" s="62"/>
    </row>
    <row r="314" spans="1:14" collapsed="1" x14ac:dyDescent="0.15">
      <c r="A314" s="2">
        <f>A308+1</f>
        <v>52</v>
      </c>
      <c r="B314" s="1" t="s">
        <v>1</v>
      </c>
      <c r="C314">
        <v>435</v>
      </c>
      <c r="D314">
        <v>426</v>
      </c>
      <c r="E314">
        <v>419</v>
      </c>
      <c r="F314" s="14"/>
      <c r="M314" s="14"/>
    </row>
    <row r="315" spans="1:14" x14ac:dyDescent="0.15">
      <c r="A315" s="2"/>
      <c r="B315" s="1" t="s">
        <v>2</v>
      </c>
      <c r="C315">
        <v>386</v>
      </c>
      <c r="D315">
        <v>376</v>
      </c>
      <c r="E315">
        <v>382</v>
      </c>
      <c r="F315" s="14"/>
      <c r="M315" s="14"/>
    </row>
    <row r="316" spans="1:14" x14ac:dyDescent="0.15">
      <c r="A316" s="3"/>
      <c r="B316" s="4" t="s">
        <v>3</v>
      </c>
      <c r="C316" s="61">
        <v>821</v>
      </c>
      <c r="D316" s="61">
        <v>802</v>
      </c>
      <c r="E316" s="61">
        <v>801</v>
      </c>
      <c r="F316" s="15"/>
      <c r="G316" s="61"/>
      <c r="H316" s="61"/>
      <c r="I316" s="61"/>
      <c r="J316" s="61"/>
      <c r="K316" s="61"/>
      <c r="L316" s="61"/>
      <c r="M316" s="16"/>
      <c r="N316" s="61"/>
    </row>
    <row r="317" spans="1:14" x14ac:dyDescent="0.15">
      <c r="A317" s="6">
        <f>A311+1</f>
        <v>52</v>
      </c>
      <c r="B317" s="5" t="s">
        <v>4</v>
      </c>
      <c r="C317">
        <v>3</v>
      </c>
      <c r="D317">
        <v>2</v>
      </c>
      <c r="E317">
        <v>2</v>
      </c>
      <c r="F317" s="14"/>
      <c r="M317" s="14"/>
    </row>
    <row r="318" spans="1:14" x14ac:dyDescent="0.15">
      <c r="A318" s="6"/>
      <c r="B318" s="5" t="s">
        <v>5</v>
      </c>
      <c r="C318">
        <v>9</v>
      </c>
      <c r="D318">
        <v>9</v>
      </c>
      <c r="E318">
        <v>9</v>
      </c>
      <c r="F318" s="14"/>
      <c r="M318" s="14"/>
    </row>
    <row r="319" spans="1:14" x14ac:dyDescent="0.15">
      <c r="A319" s="7"/>
      <c r="B319" s="8" t="s">
        <v>6</v>
      </c>
      <c r="C319" s="62">
        <v>12</v>
      </c>
      <c r="D319" s="62">
        <v>11</v>
      </c>
      <c r="E319" s="62">
        <v>11</v>
      </c>
      <c r="F319" s="18"/>
      <c r="G319" s="62"/>
      <c r="H319" s="62"/>
      <c r="I319" s="62"/>
      <c r="J319" s="62"/>
      <c r="K319" s="62"/>
      <c r="L319" s="62"/>
      <c r="M319" s="19"/>
      <c r="N319" s="62"/>
    </row>
    <row r="320" spans="1:14" collapsed="1" x14ac:dyDescent="0.15">
      <c r="A320" s="2">
        <f>A314+1</f>
        <v>53</v>
      </c>
      <c r="B320" s="1" t="s">
        <v>1</v>
      </c>
      <c r="C320">
        <v>377</v>
      </c>
      <c r="D320">
        <v>384</v>
      </c>
      <c r="E320">
        <v>400</v>
      </c>
      <c r="F320" s="14"/>
      <c r="M320" s="14"/>
    </row>
    <row r="321" spans="1:14" x14ac:dyDescent="0.15">
      <c r="A321" s="2"/>
      <c r="B321" s="1" t="s">
        <v>2</v>
      </c>
      <c r="C321">
        <v>368</v>
      </c>
      <c r="D321">
        <v>375</v>
      </c>
      <c r="E321">
        <v>374</v>
      </c>
      <c r="F321" s="14"/>
      <c r="M321" s="14"/>
    </row>
    <row r="322" spans="1:14" x14ac:dyDescent="0.15">
      <c r="A322" s="3"/>
      <c r="B322" s="4" t="s">
        <v>3</v>
      </c>
      <c r="C322" s="61">
        <v>745</v>
      </c>
      <c r="D322" s="61">
        <v>759</v>
      </c>
      <c r="E322" s="61">
        <v>774</v>
      </c>
      <c r="F322" s="15"/>
      <c r="G322" s="61"/>
      <c r="H322" s="61"/>
      <c r="I322" s="61"/>
      <c r="J322" s="61"/>
      <c r="K322" s="61"/>
      <c r="L322" s="61"/>
      <c r="M322" s="16"/>
      <c r="N322" s="61"/>
    </row>
    <row r="323" spans="1:14" x14ac:dyDescent="0.15">
      <c r="A323" s="6">
        <f>A317+1</f>
        <v>53</v>
      </c>
      <c r="B323" s="5" t="s">
        <v>4</v>
      </c>
      <c r="C323">
        <v>2</v>
      </c>
      <c r="D323">
        <v>1</v>
      </c>
      <c r="E323">
        <v>0</v>
      </c>
      <c r="F323" s="14"/>
      <c r="M323" s="14"/>
    </row>
    <row r="324" spans="1:14" x14ac:dyDescent="0.15">
      <c r="A324" s="6"/>
      <c r="B324" s="5" t="s">
        <v>5</v>
      </c>
      <c r="C324">
        <v>8</v>
      </c>
      <c r="D324">
        <v>9</v>
      </c>
      <c r="E324">
        <v>9</v>
      </c>
      <c r="F324" s="14"/>
      <c r="M324" s="14"/>
    </row>
    <row r="325" spans="1:14" x14ac:dyDescent="0.15">
      <c r="A325" s="7"/>
      <c r="B325" s="8" t="s">
        <v>6</v>
      </c>
      <c r="C325" s="62">
        <v>10</v>
      </c>
      <c r="D325" s="62">
        <v>10</v>
      </c>
      <c r="E325" s="62">
        <v>9</v>
      </c>
      <c r="F325" s="18"/>
      <c r="G325" s="62"/>
      <c r="H325" s="62"/>
      <c r="I325" s="62"/>
      <c r="J325" s="62"/>
      <c r="K325" s="62"/>
      <c r="L325" s="62"/>
      <c r="M325" s="19"/>
      <c r="N325" s="62"/>
    </row>
    <row r="326" spans="1:14" collapsed="1" x14ac:dyDescent="0.15">
      <c r="A326" s="2">
        <f>A320+1</f>
        <v>54</v>
      </c>
      <c r="B326" s="1" t="s">
        <v>1</v>
      </c>
      <c r="C326">
        <v>408</v>
      </c>
      <c r="D326">
        <v>396</v>
      </c>
      <c r="E326">
        <v>383</v>
      </c>
      <c r="F326" s="14"/>
      <c r="M326" s="14"/>
    </row>
    <row r="327" spans="1:14" x14ac:dyDescent="0.15">
      <c r="A327" s="2"/>
      <c r="B327" s="1" t="s">
        <v>2</v>
      </c>
      <c r="C327">
        <v>373</v>
      </c>
      <c r="D327">
        <v>361</v>
      </c>
      <c r="E327">
        <v>366</v>
      </c>
      <c r="F327" s="14"/>
      <c r="M327" s="14"/>
    </row>
    <row r="328" spans="1:14" x14ac:dyDescent="0.15">
      <c r="A328" s="3"/>
      <c r="B328" s="4" t="s">
        <v>3</v>
      </c>
      <c r="C328" s="61">
        <v>781</v>
      </c>
      <c r="D328" s="61">
        <v>757</v>
      </c>
      <c r="E328" s="61">
        <v>749</v>
      </c>
      <c r="F328" s="15"/>
      <c r="G328" s="61"/>
      <c r="H328" s="61"/>
      <c r="I328" s="61"/>
      <c r="J328" s="61"/>
      <c r="K328" s="61"/>
      <c r="L328" s="61"/>
      <c r="M328" s="16"/>
      <c r="N328" s="61"/>
    </row>
    <row r="329" spans="1:14" x14ac:dyDescent="0.15">
      <c r="A329" s="6">
        <f>A323+1</f>
        <v>54</v>
      </c>
      <c r="B329" s="5" t="s">
        <v>4</v>
      </c>
      <c r="C329">
        <v>4</v>
      </c>
      <c r="D329">
        <v>5</v>
      </c>
      <c r="E329">
        <v>6</v>
      </c>
      <c r="F329" s="14"/>
      <c r="M329" s="14"/>
    </row>
    <row r="330" spans="1:14" x14ac:dyDescent="0.15">
      <c r="A330" s="6"/>
      <c r="B330" s="5" t="s">
        <v>5</v>
      </c>
      <c r="C330">
        <v>9</v>
      </c>
      <c r="D330">
        <v>8</v>
      </c>
      <c r="E330">
        <v>7</v>
      </c>
      <c r="F330" s="14"/>
      <c r="M330" s="14"/>
    </row>
    <row r="331" spans="1:14" x14ac:dyDescent="0.15">
      <c r="A331" s="7"/>
      <c r="B331" s="8" t="s">
        <v>6</v>
      </c>
      <c r="C331" s="62">
        <v>13</v>
      </c>
      <c r="D331" s="62">
        <v>13</v>
      </c>
      <c r="E331" s="62">
        <v>13</v>
      </c>
      <c r="F331" s="18"/>
      <c r="G331" s="62"/>
      <c r="H331" s="62"/>
      <c r="I331" s="62"/>
      <c r="J331" s="62"/>
      <c r="K331" s="62"/>
      <c r="L331" s="62"/>
      <c r="M331" s="19"/>
      <c r="N331" s="62"/>
    </row>
    <row r="332" spans="1:14" collapsed="1" x14ac:dyDescent="0.15">
      <c r="A332" s="2">
        <f>A326+1</f>
        <v>55</v>
      </c>
      <c r="B332" s="1" t="s">
        <v>1</v>
      </c>
      <c r="C332">
        <v>378</v>
      </c>
      <c r="D332">
        <v>387</v>
      </c>
      <c r="E332">
        <v>389</v>
      </c>
      <c r="F332" s="14"/>
      <c r="M332" s="14"/>
    </row>
    <row r="333" spans="1:14" x14ac:dyDescent="0.15">
      <c r="A333" s="2"/>
      <c r="B333" s="1" t="s">
        <v>2</v>
      </c>
      <c r="C333">
        <v>345</v>
      </c>
      <c r="D333">
        <v>360</v>
      </c>
      <c r="E333">
        <v>358</v>
      </c>
      <c r="F333" s="14"/>
      <c r="M333" s="14"/>
    </row>
    <row r="334" spans="1:14" x14ac:dyDescent="0.15">
      <c r="A334" s="3"/>
      <c r="B334" s="4" t="s">
        <v>3</v>
      </c>
      <c r="C334" s="61">
        <v>723</v>
      </c>
      <c r="D334" s="61">
        <v>747</v>
      </c>
      <c r="E334" s="61">
        <v>747</v>
      </c>
      <c r="F334" s="15"/>
      <c r="G334" s="61"/>
      <c r="H334" s="61"/>
      <c r="I334" s="61"/>
      <c r="J334" s="61"/>
      <c r="K334" s="61"/>
      <c r="L334" s="61"/>
      <c r="M334" s="16"/>
      <c r="N334" s="61"/>
    </row>
    <row r="335" spans="1:14" x14ac:dyDescent="0.15">
      <c r="A335" s="6">
        <f>A329+1</f>
        <v>55</v>
      </c>
      <c r="B335" s="5" t="s">
        <v>4</v>
      </c>
      <c r="C335">
        <v>5</v>
      </c>
      <c r="D335">
        <v>5</v>
      </c>
      <c r="E335">
        <v>5</v>
      </c>
      <c r="F335" s="14"/>
      <c r="M335" s="14"/>
    </row>
    <row r="336" spans="1:14" x14ac:dyDescent="0.15">
      <c r="A336" s="6"/>
      <c r="B336" s="5" t="s">
        <v>5</v>
      </c>
      <c r="C336">
        <v>9</v>
      </c>
      <c r="D336">
        <v>10</v>
      </c>
      <c r="E336">
        <v>8</v>
      </c>
      <c r="F336" s="14"/>
      <c r="M336" s="14"/>
    </row>
    <row r="337" spans="1:14" x14ac:dyDescent="0.15">
      <c r="A337" s="7"/>
      <c r="B337" s="8" t="s">
        <v>6</v>
      </c>
      <c r="C337" s="62">
        <v>14</v>
      </c>
      <c r="D337" s="62">
        <v>15</v>
      </c>
      <c r="E337" s="62">
        <v>13</v>
      </c>
      <c r="F337" s="18"/>
      <c r="G337" s="62"/>
      <c r="H337" s="62"/>
      <c r="I337" s="62"/>
      <c r="J337" s="62"/>
      <c r="K337" s="62"/>
      <c r="L337" s="62"/>
      <c r="M337" s="19"/>
      <c r="N337" s="62"/>
    </row>
    <row r="338" spans="1:14" collapsed="1" x14ac:dyDescent="0.15">
      <c r="A338" s="2">
        <f>A332+1</f>
        <v>56</v>
      </c>
      <c r="B338" s="1" t="s">
        <v>1</v>
      </c>
      <c r="C338">
        <v>368</v>
      </c>
      <c r="D338">
        <v>380</v>
      </c>
      <c r="E338">
        <v>387</v>
      </c>
      <c r="F338" s="14"/>
      <c r="M338" s="14"/>
    </row>
    <row r="339" spans="1:14" x14ac:dyDescent="0.15">
      <c r="A339" s="2"/>
      <c r="B339" s="1" t="s">
        <v>2</v>
      </c>
      <c r="C339">
        <v>320</v>
      </c>
      <c r="D339">
        <v>326</v>
      </c>
      <c r="E339">
        <v>318</v>
      </c>
      <c r="F339" s="14"/>
      <c r="M339" s="14"/>
    </row>
    <row r="340" spans="1:14" x14ac:dyDescent="0.15">
      <c r="A340" s="3"/>
      <c r="B340" s="4" t="s">
        <v>3</v>
      </c>
      <c r="C340" s="61">
        <v>688</v>
      </c>
      <c r="D340" s="61">
        <v>706</v>
      </c>
      <c r="E340" s="61">
        <v>705</v>
      </c>
      <c r="F340" s="15"/>
      <c r="G340" s="61"/>
      <c r="H340" s="61"/>
      <c r="I340" s="61"/>
      <c r="J340" s="61"/>
      <c r="K340" s="61"/>
      <c r="L340" s="61"/>
      <c r="M340" s="16"/>
      <c r="N340" s="61"/>
    </row>
    <row r="341" spans="1:14" x14ac:dyDescent="0.15">
      <c r="A341" s="6">
        <f>A335+1</f>
        <v>56</v>
      </c>
      <c r="B341" s="5" t="s">
        <v>4</v>
      </c>
      <c r="C341">
        <v>1</v>
      </c>
      <c r="D341">
        <v>1</v>
      </c>
      <c r="E341">
        <v>1</v>
      </c>
      <c r="F341" s="14"/>
      <c r="M341" s="14"/>
    </row>
    <row r="342" spans="1:14" x14ac:dyDescent="0.15">
      <c r="A342" s="6"/>
      <c r="B342" s="5" t="s">
        <v>5</v>
      </c>
      <c r="C342">
        <v>18</v>
      </c>
      <c r="D342">
        <v>15</v>
      </c>
      <c r="E342">
        <v>16</v>
      </c>
      <c r="F342" s="14"/>
      <c r="M342" s="14"/>
    </row>
    <row r="343" spans="1:14" x14ac:dyDescent="0.15">
      <c r="A343" s="7"/>
      <c r="B343" s="8" t="s">
        <v>6</v>
      </c>
      <c r="C343" s="62">
        <v>19</v>
      </c>
      <c r="D343" s="62">
        <v>16</v>
      </c>
      <c r="E343" s="62">
        <v>17</v>
      </c>
      <c r="F343" s="18"/>
      <c r="G343" s="62"/>
      <c r="H343" s="62"/>
      <c r="I343" s="62"/>
      <c r="J343" s="62"/>
      <c r="K343" s="62"/>
      <c r="L343" s="62"/>
      <c r="M343" s="19"/>
      <c r="N343" s="62"/>
    </row>
    <row r="344" spans="1:14" collapsed="1" x14ac:dyDescent="0.15">
      <c r="A344" s="2">
        <f>A338+1</f>
        <v>57</v>
      </c>
      <c r="B344" s="1" t="s">
        <v>1</v>
      </c>
      <c r="C344">
        <v>377</v>
      </c>
      <c r="D344">
        <v>362</v>
      </c>
      <c r="E344">
        <v>361</v>
      </c>
      <c r="F344" s="14"/>
      <c r="M344" s="14"/>
    </row>
    <row r="345" spans="1:14" x14ac:dyDescent="0.15">
      <c r="A345" s="2"/>
      <c r="B345" s="1" t="s">
        <v>2</v>
      </c>
      <c r="C345">
        <v>316</v>
      </c>
      <c r="D345">
        <v>309</v>
      </c>
      <c r="E345">
        <v>322</v>
      </c>
      <c r="F345" s="14"/>
      <c r="M345" s="14"/>
    </row>
    <row r="346" spans="1:14" x14ac:dyDescent="0.15">
      <c r="A346" s="3"/>
      <c r="B346" s="4" t="s">
        <v>3</v>
      </c>
      <c r="C346" s="61">
        <v>693</v>
      </c>
      <c r="D346" s="61">
        <v>671</v>
      </c>
      <c r="E346" s="61">
        <v>683</v>
      </c>
      <c r="F346" s="15"/>
      <c r="G346" s="61"/>
      <c r="H346" s="61"/>
      <c r="I346" s="61"/>
      <c r="J346" s="61"/>
      <c r="K346" s="61"/>
      <c r="L346" s="61"/>
      <c r="M346" s="16"/>
      <c r="N346" s="61"/>
    </row>
    <row r="347" spans="1:14" x14ac:dyDescent="0.15">
      <c r="A347" s="6">
        <f>A341+1</f>
        <v>57</v>
      </c>
      <c r="B347" s="5" t="s">
        <v>4</v>
      </c>
      <c r="C347">
        <v>3</v>
      </c>
      <c r="D347">
        <v>3</v>
      </c>
      <c r="E347">
        <v>2</v>
      </c>
      <c r="F347" s="14"/>
      <c r="M347" s="14"/>
    </row>
    <row r="348" spans="1:14" x14ac:dyDescent="0.15">
      <c r="A348" s="6"/>
      <c r="B348" s="5" t="s">
        <v>5</v>
      </c>
      <c r="C348">
        <v>11</v>
      </c>
      <c r="D348">
        <v>13</v>
      </c>
      <c r="E348">
        <v>14</v>
      </c>
      <c r="F348" s="14"/>
      <c r="M348" s="14"/>
    </row>
    <row r="349" spans="1:14" x14ac:dyDescent="0.15">
      <c r="A349" s="7"/>
      <c r="B349" s="8" t="s">
        <v>6</v>
      </c>
      <c r="C349" s="62">
        <v>14</v>
      </c>
      <c r="D349" s="62">
        <v>16</v>
      </c>
      <c r="E349" s="62">
        <v>16</v>
      </c>
      <c r="F349" s="18"/>
      <c r="G349" s="62"/>
      <c r="H349" s="62"/>
      <c r="I349" s="62"/>
      <c r="J349" s="62"/>
      <c r="K349" s="62"/>
      <c r="L349" s="62"/>
      <c r="M349" s="19"/>
      <c r="N349" s="62"/>
    </row>
    <row r="350" spans="1:14" collapsed="1" x14ac:dyDescent="0.15">
      <c r="A350" s="2">
        <f>A344+1</f>
        <v>58</v>
      </c>
      <c r="B350" s="1" t="s">
        <v>1</v>
      </c>
      <c r="C350">
        <v>338</v>
      </c>
      <c r="D350">
        <v>355</v>
      </c>
      <c r="E350">
        <v>356</v>
      </c>
      <c r="F350" s="14"/>
      <c r="M350" s="14"/>
    </row>
    <row r="351" spans="1:14" x14ac:dyDescent="0.15">
      <c r="A351" s="2"/>
      <c r="B351" s="1" t="s">
        <v>2</v>
      </c>
      <c r="C351">
        <v>320</v>
      </c>
      <c r="D351">
        <v>323</v>
      </c>
      <c r="E351">
        <v>316</v>
      </c>
      <c r="F351" s="14"/>
      <c r="M351" s="14"/>
    </row>
    <row r="352" spans="1:14" x14ac:dyDescent="0.15">
      <c r="A352" s="3"/>
      <c r="B352" s="4" t="s">
        <v>3</v>
      </c>
      <c r="C352" s="61">
        <v>658</v>
      </c>
      <c r="D352" s="61">
        <v>678</v>
      </c>
      <c r="E352" s="61">
        <v>672</v>
      </c>
      <c r="F352" s="15"/>
      <c r="G352" s="61"/>
      <c r="H352" s="61"/>
      <c r="I352" s="61"/>
      <c r="J352" s="61"/>
      <c r="K352" s="61"/>
      <c r="L352" s="61"/>
      <c r="M352" s="16"/>
      <c r="N352" s="61"/>
    </row>
    <row r="353" spans="1:14" x14ac:dyDescent="0.15">
      <c r="A353" s="6">
        <f>A347+1</f>
        <v>58</v>
      </c>
      <c r="B353" s="5" t="s">
        <v>4</v>
      </c>
      <c r="C353">
        <v>3</v>
      </c>
      <c r="D353">
        <v>3</v>
      </c>
      <c r="E353">
        <v>4</v>
      </c>
      <c r="F353" s="14"/>
      <c r="M353" s="14"/>
    </row>
    <row r="354" spans="1:14" x14ac:dyDescent="0.15">
      <c r="A354" s="6"/>
      <c r="B354" s="5" t="s">
        <v>5</v>
      </c>
      <c r="C354">
        <v>17</v>
      </c>
      <c r="D354">
        <v>17</v>
      </c>
      <c r="E354">
        <v>17</v>
      </c>
      <c r="F354" s="14"/>
      <c r="M354" s="14"/>
    </row>
    <row r="355" spans="1:14" x14ac:dyDescent="0.15">
      <c r="A355" s="7"/>
      <c r="B355" s="8" t="s">
        <v>6</v>
      </c>
      <c r="C355" s="62">
        <v>20</v>
      </c>
      <c r="D355" s="62">
        <v>20</v>
      </c>
      <c r="E355" s="62">
        <v>21</v>
      </c>
      <c r="F355" s="18"/>
      <c r="G355" s="62"/>
      <c r="H355" s="62"/>
      <c r="I355" s="62"/>
      <c r="J355" s="62"/>
      <c r="K355" s="62"/>
      <c r="L355" s="62"/>
      <c r="M355" s="19"/>
      <c r="N355" s="62"/>
    </row>
    <row r="356" spans="1:14" collapsed="1" x14ac:dyDescent="0.15">
      <c r="A356" s="2">
        <f>A350+1</f>
        <v>59</v>
      </c>
      <c r="B356" s="1" t="s">
        <v>1</v>
      </c>
      <c r="C356">
        <v>292</v>
      </c>
      <c r="D356">
        <v>298</v>
      </c>
      <c r="E356">
        <v>296</v>
      </c>
      <c r="F356" s="14"/>
      <c r="M356" s="14"/>
    </row>
    <row r="357" spans="1:14" x14ac:dyDescent="0.15">
      <c r="A357" s="2"/>
      <c r="B357" s="1" t="s">
        <v>2</v>
      </c>
      <c r="C357">
        <v>283</v>
      </c>
      <c r="D357">
        <v>293</v>
      </c>
      <c r="E357">
        <v>316</v>
      </c>
      <c r="F357" s="14"/>
      <c r="M357" s="14"/>
    </row>
    <row r="358" spans="1:14" x14ac:dyDescent="0.15">
      <c r="A358" s="3"/>
      <c r="B358" s="4" t="s">
        <v>3</v>
      </c>
      <c r="C358" s="61">
        <v>575</v>
      </c>
      <c r="D358" s="61">
        <v>591</v>
      </c>
      <c r="E358" s="61">
        <v>612</v>
      </c>
      <c r="F358" s="15"/>
      <c r="G358" s="61"/>
      <c r="H358" s="61"/>
      <c r="I358" s="61"/>
      <c r="J358" s="61"/>
      <c r="K358" s="61"/>
      <c r="L358" s="61"/>
      <c r="M358" s="16"/>
      <c r="N358" s="61"/>
    </row>
    <row r="359" spans="1:14" x14ac:dyDescent="0.15">
      <c r="A359" s="6">
        <f>A353+1</f>
        <v>59</v>
      </c>
      <c r="B359" s="5" t="s">
        <v>4</v>
      </c>
      <c r="C359">
        <v>1</v>
      </c>
      <c r="D359">
        <v>1</v>
      </c>
      <c r="E359">
        <v>1</v>
      </c>
      <c r="F359" s="14"/>
      <c r="M359" s="14"/>
    </row>
    <row r="360" spans="1:14" x14ac:dyDescent="0.15">
      <c r="A360" s="6"/>
      <c r="B360" s="5" t="s">
        <v>5</v>
      </c>
      <c r="C360">
        <v>9</v>
      </c>
      <c r="D360">
        <v>8</v>
      </c>
      <c r="E360">
        <v>8</v>
      </c>
      <c r="F360" s="14"/>
      <c r="M360" s="14"/>
    </row>
    <row r="361" spans="1:14" x14ac:dyDescent="0.15">
      <c r="A361" s="7"/>
      <c r="B361" s="8" t="s">
        <v>6</v>
      </c>
      <c r="C361" s="62">
        <v>10</v>
      </c>
      <c r="D361" s="62">
        <v>9</v>
      </c>
      <c r="E361" s="62">
        <v>9</v>
      </c>
      <c r="F361" s="18"/>
      <c r="G361" s="62"/>
      <c r="H361" s="62"/>
      <c r="I361" s="62"/>
      <c r="J361" s="62"/>
      <c r="K361" s="62"/>
      <c r="L361" s="62"/>
      <c r="M361" s="19"/>
      <c r="N361" s="62"/>
    </row>
    <row r="362" spans="1:14" collapsed="1" x14ac:dyDescent="0.15">
      <c r="A362" s="2">
        <f>A356+1</f>
        <v>60</v>
      </c>
      <c r="B362" s="1" t="s">
        <v>1</v>
      </c>
      <c r="C362">
        <v>318</v>
      </c>
      <c r="D362">
        <v>303</v>
      </c>
      <c r="E362">
        <v>302</v>
      </c>
      <c r="F362" s="14"/>
      <c r="M362" s="14"/>
    </row>
    <row r="363" spans="1:14" x14ac:dyDescent="0.15">
      <c r="A363" s="2"/>
      <c r="B363" s="1" t="s">
        <v>2</v>
      </c>
      <c r="C363">
        <v>309</v>
      </c>
      <c r="D363">
        <v>297</v>
      </c>
      <c r="E363">
        <v>286</v>
      </c>
      <c r="F363" s="14"/>
      <c r="M363" s="14"/>
    </row>
    <row r="364" spans="1:14" x14ac:dyDescent="0.15">
      <c r="A364" s="3"/>
      <c r="B364" s="4" t="s">
        <v>3</v>
      </c>
      <c r="C364" s="61">
        <v>627</v>
      </c>
      <c r="D364" s="61">
        <v>600</v>
      </c>
      <c r="E364" s="61">
        <v>588</v>
      </c>
      <c r="F364" s="15"/>
      <c r="G364" s="61"/>
      <c r="H364" s="61"/>
      <c r="I364" s="61"/>
      <c r="J364" s="61"/>
      <c r="K364" s="61"/>
      <c r="L364" s="61"/>
      <c r="M364" s="16"/>
      <c r="N364" s="61"/>
    </row>
    <row r="365" spans="1:14" x14ac:dyDescent="0.15">
      <c r="A365" s="6">
        <f>A359+1</f>
        <v>60</v>
      </c>
      <c r="B365" s="5" t="s">
        <v>4</v>
      </c>
      <c r="C365">
        <v>5</v>
      </c>
      <c r="D365">
        <v>5</v>
      </c>
      <c r="E365">
        <v>4</v>
      </c>
      <c r="F365" s="14"/>
      <c r="M365" s="14"/>
    </row>
    <row r="366" spans="1:14" x14ac:dyDescent="0.15">
      <c r="A366" s="6"/>
      <c r="B366" s="5" t="s">
        <v>5</v>
      </c>
      <c r="C366">
        <v>7</v>
      </c>
      <c r="D366">
        <v>9</v>
      </c>
      <c r="E366">
        <v>8</v>
      </c>
      <c r="F366" s="14"/>
      <c r="M366" s="14"/>
    </row>
    <row r="367" spans="1:14" x14ac:dyDescent="0.15">
      <c r="A367" s="7"/>
      <c r="B367" s="8" t="s">
        <v>6</v>
      </c>
      <c r="C367" s="62">
        <v>12</v>
      </c>
      <c r="D367" s="62">
        <v>14</v>
      </c>
      <c r="E367" s="62">
        <v>12</v>
      </c>
      <c r="F367" s="18"/>
      <c r="G367" s="62"/>
      <c r="H367" s="62"/>
      <c r="I367" s="62"/>
      <c r="J367" s="62"/>
      <c r="K367" s="62"/>
      <c r="L367" s="62"/>
      <c r="M367" s="19"/>
      <c r="N367" s="62"/>
    </row>
    <row r="368" spans="1:14" collapsed="1" x14ac:dyDescent="0.15">
      <c r="A368" s="2">
        <f>A362+1</f>
        <v>61</v>
      </c>
      <c r="B368" s="1" t="s">
        <v>1</v>
      </c>
      <c r="C368">
        <v>305</v>
      </c>
      <c r="D368">
        <v>298</v>
      </c>
      <c r="E368">
        <v>301</v>
      </c>
      <c r="F368" s="14"/>
      <c r="M368" s="14"/>
    </row>
    <row r="369" spans="1:14" x14ac:dyDescent="0.15">
      <c r="A369" s="2"/>
      <c r="B369" s="1" t="s">
        <v>2</v>
      </c>
      <c r="C369">
        <v>296</v>
      </c>
      <c r="D369">
        <v>311</v>
      </c>
      <c r="E369">
        <v>309</v>
      </c>
      <c r="F369" s="14"/>
      <c r="M369" s="14"/>
    </row>
    <row r="370" spans="1:14" x14ac:dyDescent="0.15">
      <c r="A370" s="3"/>
      <c r="B370" s="4" t="s">
        <v>3</v>
      </c>
      <c r="C370" s="61">
        <v>601</v>
      </c>
      <c r="D370" s="61">
        <v>609</v>
      </c>
      <c r="E370" s="61">
        <v>610</v>
      </c>
      <c r="F370" s="15"/>
      <c r="G370" s="61"/>
      <c r="H370" s="61"/>
      <c r="I370" s="61"/>
      <c r="J370" s="61"/>
      <c r="K370" s="61"/>
      <c r="L370" s="61"/>
      <c r="M370" s="16"/>
      <c r="N370" s="61"/>
    </row>
    <row r="371" spans="1:14" x14ac:dyDescent="0.15">
      <c r="A371" s="6">
        <f>A365+1</f>
        <v>61</v>
      </c>
      <c r="B371" s="5" t="s">
        <v>4</v>
      </c>
      <c r="C371">
        <v>2</v>
      </c>
      <c r="D371">
        <v>2</v>
      </c>
      <c r="E371">
        <v>3</v>
      </c>
      <c r="F371" s="14"/>
      <c r="M371" s="14"/>
    </row>
    <row r="372" spans="1:14" x14ac:dyDescent="0.15">
      <c r="A372" s="6"/>
      <c r="B372" s="5" t="s">
        <v>5</v>
      </c>
      <c r="C372">
        <v>5</v>
      </c>
      <c r="D372">
        <v>5</v>
      </c>
      <c r="E372">
        <v>6</v>
      </c>
      <c r="F372" s="14"/>
      <c r="M372" s="14"/>
    </row>
    <row r="373" spans="1:14" x14ac:dyDescent="0.15">
      <c r="A373" s="7"/>
      <c r="B373" s="8" t="s">
        <v>6</v>
      </c>
      <c r="C373" s="62">
        <v>7</v>
      </c>
      <c r="D373" s="62">
        <v>7</v>
      </c>
      <c r="E373" s="62">
        <v>9</v>
      </c>
      <c r="F373" s="18"/>
      <c r="G373" s="62"/>
      <c r="H373" s="62"/>
      <c r="I373" s="62"/>
      <c r="J373" s="62"/>
      <c r="K373" s="62"/>
      <c r="L373" s="62"/>
      <c r="M373" s="19"/>
      <c r="N373" s="62"/>
    </row>
    <row r="374" spans="1:14" collapsed="1" x14ac:dyDescent="0.15">
      <c r="A374" s="2">
        <f>A368+1</f>
        <v>62</v>
      </c>
      <c r="B374" s="1" t="s">
        <v>1</v>
      </c>
      <c r="C374">
        <v>289</v>
      </c>
      <c r="D374">
        <v>309</v>
      </c>
      <c r="E374">
        <v>314</v>
      </c>
      <c r="F374" s="14"/>
      <c r="M374" s="14"/>
    </row>
    <row r="375" spans="1:14" x14ac:dyDescent="0.15">
      <c r="A375" s="2"/>
      <c r="B375" s="1" t="s">
        <v>2</v>
      </c>
      <c r="C375">
        <v>326</v>
      </c>
      <c r="D375">
        <v>303</v>
      </c>
      <c r="E375">
        <v>297</v>
      </c>
      <c r="F375" s="14"/>
      <c r="M375" s="14"/>
    </row>
    <row r="376" spans="1:14" x14ac:dyDescent="0.15">
      <c r="A376" s="3"/>
      <c r="B376" s="4" t="s">
        <v>3</v>
      </c>
      <c r="C376" s="61">
        <v>615</v>
      </c>
      <c r="D376" s="61">
        <v>612</v>
      </c>
      <c r="E376" s="61">
        <v>611</v>
      </c>
      <c r="F376" s="15"/>
      <c r="G376" s="61"/>
      <c r="H376" s="61"/>
      <c r="I376" s="61"/>
      <c r="J376" s="61"/>
      <c r="K376" s="61"/>
      <c r="L376" s="61"/>
      <c r="M376" s="16"/>
      <c r="N376" s="61"/>
    </row>
    <row r="377" spans="1:14" x14ac:dyDescent="0.15">
      <c r="A377" s="6">
        <f>A371+1</f>
        <v>62</v>
      </c>
      <c r="B377" s="5" t="s">
        <v>4</v>
      </c>
      <c r="C377">
        <v>2</v>
      </c>
      <c r="D377">
        <v>2</v>
      </c>
      <c r="E377">
        <v>2</v>
      </c>
      <c r="F377" s="14"/>
      <c r="M377" s="14"/>
    </row>
    <row r="378" spans="1:14" x14ac:dyDescent="0.15">
      <c r="A378" s="6"/>
      <c r="B378" s="5" t="s">
        <v>5</v>
      </c>
      <c r="C378">
        <v>5</v>
      </c>
      <c r="D378">
        <v>3</v>
      </c>
      <c r="E378">
        <v>3</v>
      </c>
      <c r="F378" s="14"/>
      <c r="M378" s="14"/>
    </row>
    <row r="379" spans="1:14" x14ac:dyDescent="0.15">
      <c r="A379" s="7"/>
      <c r="B379" s="8" t="s">
        <v>6</v>
      </c>
      <c r="C379" s="62">
        <v>7</v>
      </c>
      <c r="D379" s="62">
        <v>5</v>
      </c>
      <c r="E379" s="62">
        <v>5</v>
      </c>
      <c r="F379" s="18"/>
      <c r="G379" s="62"/>
      <c r="H379" s="62"/>
      <c r="I379" s="62"/>
      <c r="J379" s="62"/>
      <c r="K379" s="62"/>
      <c r="L379" s="62"/>
      <c r="M379" s="19"/>
      <c r="N379" s="62"/>
    </row>
    <row r="380" spans="1:14" collapsed="1" x14ac:dyDescent="0.15">
      <c r="A380" s="2">
        <f>A374+1</f>
        <v>63</v>
      </c>
      <c r="B380" s="1" t="s">
        <v>1</v>
      </c>
      <c r="C380">
        <v>286</v>
      </c>
      <c r="D380">
        <v>282</v>
      </c>
      <c r="E380">
        <v>286</v>
      </c>
      <c r="F380" s="14"/>
      <c r="M380" s="14"/>
    </row>
    <row r="381" spans="1:14" x14ac:dyDescent="0.15">
      <c r="A381" s="2"/>
      <c r="B381" s="1" t="s">
        <v>2</v>
      </c>
      <c r="C381">
        <v>328</v>
      </c>
      <c r="D381">
        <v>330</v>
      </c>
      <c r="E381">
        <v>331</v>
      </c>
      <c r="F381" s="14"/>
      <c r="M381" s="14"/>
    </row>
    <row r="382" spans="1:14" x14ac:dyDescent="0.15">
      <c r="A382" s="3"/>
      <c r="B382" s="4" t="s">
        <v>3</v>
      </c>
      <c r="C382" s="61">
        <v>614</v>
      </c>
      <c r="D382" s="61">
        <v>612</v>
      </c>
      <c r="E382" s="61">
        <v>617</v>
      </c>
      <c r="F382" s="15"/>
      <c r="G382" s="61"/>
      <c r="H382" s="61"/>
      <c r="I382" s="61"/>
      <c r="J382" s="61"/>
      <c r="K382" s="61"/>
      <c r="L382" s="61"/>
      <c r="M382" s="16"/>
      <c r="N382" s="61"/>
    </row>
    <row r="383" spans="1:14" x14ac:dyDescent="0.15">
      <c r="A383" s="6">
        <f>A377+1</f>
        <v>63</v>
      </c>
      <c r="B383" s="5" t="s">
        <v>4</v>
      </c>
      <c r="C383">
        <v>2</v>
      </c>
      <c r="D383">
        <v>2</v>
      </c>
      <c r="E383">
        <v>2</v>
      </c>
      <c r="F383" s="14"/>
      <c r="M383" s="14"/>
    </row>
    <row r="384" spans="1:14" x14ac:dyDescent="0.15">
      <c r="A384" s="6"/>
      <c r="B384" s="5" t="s">
        <v>5</v>
      </c>
      <c r="C384">
        <v>8</v>
      </c>
      <c r="D384">
        <v>8</v>
      </c>
      <c r="E384">
        <v>7</v>
      </c>
      <c r="F384" s="14"/>
      <c r="M384" s="14"/>
    </row>
    <row r="385" spans="1:14" x14ac:dyDescent="0.15">
      <c r="A385" s="7"/>
      <c r="B385" s="8" t="s">
        <v>6</v>
      </c>
      <c r="C385" s="62">
        <v>10</v>
      </c>
      <c r="D385" s="62">
        <v>10</v>
      </c>
      <c r="E385" s="62">
        <v>9</v>
      </c>
      <c r="F385" s="18"/>
      <c r="G385" s="62"/>
      <c r="H385" s="62"/>
      <c r="I385" s="62"/>
      <c r="J385" s="62"/>
      <c r="K385" s="62"/>
      <c r="L385" s="62"/>
      <c r="M385" s="19"/>
      <c r="N385" s="62"/>
    </row>
    <row r="386" spans="1:14" collapsed="1" x14ac:dyDescent="0.15">
      <c r="A386" s="2">
        <f>A380+1</f>
        <v>64</v>
      </c>
      <c r="B386" s="1" t="s">
        <v>1</v>
      </c>
      <c r="C386">
        <v>288</v>
      </c>
      <c r="D386">
        <v>282</v>
      </c>
      <c r="E386">
        <v>277</v>
      </c>
      <c r="F386" s="14"/>
      <c r="M386" s="14"/>
    </row>
    <row r="387" spans="1:14" x14ac:dyDescent="0.15">
      <c r="A387" s="2"/>
      <c r="B387" s="1" t="s">
        <v>2</v>
      </c>
      <c r="C387">
        <v>291</v>
      </c>
      <c r="D387">
        <v>304</v>
      </c>
      <c r="E387">
        <v>308</v>
      </c>
      <c r="F387" s="14"/>
      <c r="M387" s="14"/>
    </row>
    <row r="388" spans="1:14" x14ac:dyDescent="0.15">
      <c r="A388" s="3"/>
      <c r="B388" s="4" t="s">
        <v>3</v>
      </c>
      <c r="C388" s="61">
        <v>579</v>
      </c>
      <c r="D388" s="61">
        <v>586</v>
      </c>
      <c r="E388" s="61">
        <v>585</v>
      </c>
      <c r="F388" s="15"/>
      <c r="G388" s="61"/>
      <c r="H388" s="61"/>
      <c r="I388" s="61"/>
      <c r="J388" s="61"/>
      <c r="K388" s="61"/>
      <c r="L388" s="61"/>
      <c r="M388" s="16"/>
      <c r="N388" s="61"/>
    </row>
    <row r="389" spans="1:14" x14ac:dyDescent="0.15">
      <c r="A389" s="6">
        <f>A383+1</f>
        <v>64</v>
      </c>
      <c r="B389" s="5" t="s">
        <v>4</v>
      </c>
      <c r="C389">
        <v>1</v>
      </c>
      <c r="D389">
        <v>1</v>
      </c>
      <c r="E389">
        <v>1</v>
      </c>
      <c r="F389" s="14"/>
      <c r="M389" s="14"/>
    </row>
    <row r="390" spans="1:14" x14ac:dyDescent="0.15">
      <c r="A390" s="6"/>
      <c r="B390" s="5" t="s">
        <v>5</v>
      </c>
      <c r="C390">
        <v>2</v>
      </c>
      <c r="D390">
        <v>3</v>
      </c>
      <c r="E390">
        <v>4</v>
      </c>
      <c r="F390" s="14"/>
      <c r="M390" s="14"/>
    </row>
    <row r="391" spans="1:14" x14ac:dyDescent="0.15">
      <c r="A391" s="7"/>
      <c r="B391" s="8" t="s">
        <v>6</v>
      </c>
      <c r="C391" s="62">
        <v>3</v>
      </c>
      <c r="D391" s="62">
        <v>4</v>
      </c>
      <c r="E391" s="62">
        <v>5</v>
      </c>
      <c r="F391" s="18"/>
      <c r="G391" s="62"/>
      <c r="H391" s="62"/>
      <c r="I391" s="62"/>
      <c r="J391" s="62"/>
      <c r="K391" s="62"/>
      <c r="L391" s="62"/>
      <c r="M391" s="19"/>
      <c r="N391" s="62"/>
    </row>
    <row r="392" spans="1:14" collapsed="1" x14ac:dyDescent="0.15">
      <c r="A392" s="2">
        <f>A386+1</f>
        <v>65</v>
      </c>
      <c r="B392" s="1" t="s">
        <v>1</v>
      </c>
      <c r="C392">
        <v>288</v>
      </c>
      <c r="D392">
        <v>297</v>
      </c>
      <c r="E392">
        <v>290</v>
      </c>
      <c r="F392" s="14"/>
      <c r="M392" s="14"/>
    </row>
    <row r="393" spans="1:14" x14ac:dyDescent="0.15">
      <c r="A393" s="2"/>
      <c r="B393" s="1" t="s">
        <v>2</v>
      </c>
      <c r="C393">
        <v>280</v>
      </c>
      <c r="D393">
        <v>280</v>
      </c>
      <c r="E393">
        <v>277</v>
      </c>
      <c r="F393" s="14"/>
      <c r="M393" s="14"/>
    </row>
    <row r="394" spans="1:14" x14ac:dyDescent="0.15">
      <c r="A394" s="3"/>
      <c r="B394" s="4" t="s">
        <v>3</v>
      </c>
      <c r="C394" s="61">
        <v>568</v>
      </c>
      <c r="D394" s="61">
        <v>577</v>
      </c>
      <c r="E394" s="61">
        <v>567</v>
      </c>
      <c r="F394" s="15"/>
      <c r="G394" s="61"/>
      <c r="H394" s="61"/>
      <c r="I394" s="61"/>
      <c r="J394" s="61"/>
      <c r="K394" s="61"/>
      <c r="L394" s="61"/>
      <c r="M394" s="16"/>
      <c r="N394" s="61"/>
    </row>
    <row r="395" spans="1:14" x14ac:dyDescent="0.15">
      <c r="A395" s="6">
        <f>A389+1</f>
        <v>65</v>
      </c>
      <c r="B395" s="5" t="s">
        <v>4</v>
      </c>
      <c r="C395">
        <v>0</v>
      </c>
      <c r="D395">
        <v>0</v>
      </c>
      <c r="E395">
        <v>0</v>
      </c>
      <c r="F395" s="14"/>
      <c r="M395" s="14"/>
    </row>
    <row r="396" spans="1:14" x14ac:dyDescent="0.15">
      <c r="A396" s="6"/>
      <c r="B396" s="5" t="s">
        <v>5</v>
      </c>
      <c r="C396">
        <v>4</v>
      </c>
      <c r="D396">
        <v>3</v>
      </c>
      <c r="E396">
        <v>3</v>
      </c>
      <c r="F396" s="14"/>
      <c r="M396" s="14"/>
    </row>
    <row r="397" spans="1:14" x14ac:dyDescent="0.15">
      <c r="A397" s="7"/>
      <c r="B397" s="8" t="s">
        <v>6</v>
      </c>
      <c r="C397" s="62">
        <v>4</v>
      </c>
      <c r="D397" s="62">
        <v>3</v>
      </c>
      <c r="E397" s="62">
        <v>3</v>
      </c>
      <c r="F397" s="18"/>
      <c r="G397" s="62"/>
      <c r="H397" s="62"/>
      <c r="I397" s="62"/>
      <c r="J397" s="62"/>
      <c r="K397" s="62"/>
      <c r="L397" s="62"/>
      <c r="M397" s="19"/>
      <c r="N397" s="62"/>
    </row>
    <row r="398" spans="1:14" collapsed="1" x14ac:dyDescent="0.15">
      <c r="A398" s="2">
        <f>A392+1</f>
        <v>66</v>
      </c>
      <c r="B398" s="1" t="s">
        <v>1</v>
      </c>
      <c r="C398">
        <v>306</v>
      </c>
      <c r="D398">
        <v>300</v>
      </c>
      <c r="E398">
        <v>309</v>
      </c>
      <c r="F398" s="14"/>
      <c r="M398" s="14"/>
    </row>
    <row r="399" spans="1:14" x14ac:dyDescent="0.15">
      <c r="A399" s="2"/>
      <c r="B399" s="1" t="s">
        <v>2</v>
      </c>
      <c r="C399">
        <v>319</v>
      </c>
      <c r="D399">
        <v>316</v>
      </c>
      <c r="E399">
        <v>327</v>
      </c>
      <c r="F399" s="14"/>
      <c r="M399" s="14"/>
    </row>
    <row r="400" spans="1:14" x14ac:dyDescent="0.15">
      <c r="A400" s="3"/>
      <c r="B400" s="4" t="s">
        <v>3</v>
      </c>
      <c r="C400" s="61">
        <v>625</v>
      </c>
      <c r="D400" s="61">
        <v>616</v>
      </c>
      <c r="E400" s="61">
        <v>636</v>
      </c>
      <c r="F400" s="15"/>
      <c r="G400" s="61"/>
      <c r="H400" s="61"/>
      <c r="I400" s="61"/>
      <c r="J400" s="61"/>
      <c r="K400" s="61"/>
      <c r="L400" s="61"/>
      <c r="M400" s="16"/>
      <c r="N400" s="61"/>
    </row>
    <row r="401" spans="1:14" x14ac:dyDescent="0.15">
      <c r="A401" s="6">
        <f>A395+1</f>
        <v>66</v>
      </c>
      <c r="B401" s="5" t="s">
        <v>4</v>
      </c>
      <c r="C401">
        <v>2</v>
      </c>
      <c r="D401">
        <v>2</v>
      </c>
      <c r="E401">
        <v>1</v>
      </c>
      <c r="F401" s="14"/>
      <c r="M401" s="14"/>
    </row>
    <row r="402" spans="1:14" x14ac:dyDescent="0.15">
      <c r="A402" s="6"/>
      <c r="B402" s="5" t="s">
        <v>5</v>
      </c>
      <c r="C402">
        <v>6</v>
      </c>
      <c r="D402">
        <v>8</v>
      </c>
      <c r="E402">
        <v>8</v>
      </c>
      <c r="F402" s="14"/>
      <c r="M402" s="14"/>
    </row>
    <row r="403" spans="1:14" x14ac:dyDescent="0.15">
      <c r="A403" s="7"/>
      <c r="B403" s="8" t="s">
        <v>6</v>
      </c>
      <c r="C403" s="62">
        <v>8</v>
      </c>
      <c r="D403" s="62">
        <v>10</v>
      </c>
      <c r="E403" s="62">
        <v>9</v>
      </c>
      <c r="F403" s="18"/>
      <c r="G403" s="62"/>
      <c r="H403" s="62"/>
      <c r="I403" s="62"/>
      <c r="J403" s="62"/>
      <c r="K403" s="62"/>
      <c r="L403" s="62"/>
      <c r="M403" s="19"/>
      <c r="N403" s="62"/>
    </row>
    <row r="404" spans="1:14" collapsed="1" x14ac:dyDescent="0.15">
      <c r="A404" s="2">
        <f>A398+1</f>
        <v>67</v>
      </c>
      <c r="B404" s="1" t="s">
        <v>1</v>
      </c>
      <c r="C404">
        <v>286</v>
      </c>
      <c r="D404">
        <v>287</v>
      </c>
      <c r="E404">
        <v>278</v>
      </c>
      <c r="F404" s="14"/>
      <c r="M404" s="14"/>
    </row>
    <row r="405" spans="1:14" x14ac:dyDescent="0.15">
      <c r="A405" s="2"/>
      <c r="B405" s="1" t="s">
        <v>2</v>
      </c>
      <c r="C405">
        <v>298</v>
      </c>
      <c r="D405">
        <v>298</v>
      </c>
      <c r="E405">
        <v>292</v>
      </c>
      <c r="F405" s="14"/>
      <c r="M405" s="14"/>
    </row>
    <row r="406" spans="1:14" x14ac:dyDescent="0.15">
      <c r="A406" s="3"/>
      <c r="B406" s="4" t="s">
        <v>3</v>
      </c>
      <c r="C406" s="61">
        <v>584</v>
      </c>
      <c r="D406" s="61">
        <v>585</v>
      </c>
      <c r="E406" s="61">
        <v>570</v>
      </c>
      <c r="F406" s="15"/>
      <c r="G406" s="61"/>
      <c r="H406" s="61"/>
      <c r="I406" s="61"/>
      <c r="J406" s="61"/>
      <c r="K406" s="61"/>
      <c r="L406" s="61"/>
      <c r="M406" s="16"/>
      <c r="N406" s="61"/>
    </row>
    <row r="407" spans="1:14" x14ac:dyDescent="0.15">
      <c r="A407" s="6">
        <f>A401+1</f>
        <v>67</v>
      </c>
      <c r="B407" s="5" t="s">
        <v>4</v>
      </c>
      <c r="C407">
        <v>1</v>
      </c>
      <c r="D407">
        <v>1</v>
      </c>
      <c r="E407">
        <v>2</v>
      </c>
      <c r="F407" s="14"/>
      <c r="M407" s="14"/>
    </row>
    <row r="408" spans="1:14" x14ac:dyDescent="0.15">
      <c r="A408" s="6"/>
      <c r="B408" s="5" t="s">
        <v>5</v>
      </c>
      <c r="C408">
        <v>3</v>
      </c>
      <c r="D408">
        <v>3</v>
      </c>
      <c r="E408">
        <v>2</v>
      </c>
      <c r="F408" s="14"/>
      <c r="M408" s="14"/>
    </row>
    <row r="409" spans="1:14" x14ac:dyDescent="0.15">
      <c r="A409" s="7"/>
      <c r="B409" s="8" t="s">
        <v>6</v>
      </c>
      <c r="C409" s="62">
        <v>4</v>
      </c>
      <c r="D409" s="62">
        <v>4</v>
      </c>
      <c r="E409" s="62">
        <v>4</v>
      </c>
      <c r="F409" s="18"/>
      <c r="G409" s="62"/>
      <c r="H409" s="62"/>
      <c r="I409" s="62"/>
      <c r="J409" s="62"/>
      <c r="K409" s="62"/>
      <c r="L409" s="62"/>
      <c r="M409" s="19"/>
      <c r="N409" s="62"/>
    </row>
    <row r="410" spans="1:14" collapsed="1" x14ac:dyDescent="0.15">
      <c r="A410" s="2">
        <f>A404+1</f>
        <v>68</v>
      </c>
      <c r="B410" s="1" t="s">
        <v>1</v>
      </c>
      <c r="C410">
        <v>245</v>
      </c>
      <c r="D410">
        <v>251</v>
      </c>
      <c r="E410">
        <v>259</v>
      </c>
      <c r="F410" s="14"/>
      <c r="M410" s="14"/>
    </row>
    <row r="411" spans="1:14" x14ac:dyDescent="0.15">
      <c r="A411" s="2"/>
      <c r="B411" s="1" t="s">
        <v>2</v>
      </c>
      <c r="C411">
        <v>277</v>
      </c>
      <c r="D411">
        <v>285</v>
      </c>
      <c r="E411">
        <v>288</v>
      </c>
      <c r="F411" s="14"/>
      <c r="M411" s="14"/>
    </row>
    <row r="412" spans="1:14" x14ac:dyDescent="0.15">
      <c r="A412" s="3"/>
      <c r="B412" s="4" t="s">
        <v>3</v>
      </c>
      <c r="C412" s="61">
        <v>522</v>
      </c>
      <c r="D412" s="61">
        <v>536</v>
      </c>
      <c r="E412" s="61">
        <v>547</v>
      </c>
      <c r="F412" s="15"/>
      <c r="G412" s="61"/>
      <c r="H412" s="61"/>
      <c r="I412" s="61"/>
      <c r="J412" s="61"/>
      <c r="K412" s="61"/>
      <c r="L412" s="61"/>
      <c r="M412" s="16"/>
      <c r="N412" s="61"/>
    </row>
    <row r="413" spans="1:14" x14ac:dyDescent="0.15">
      <c r="A413" s="6">
        <f>A407+1</f>
        <v>68</v>
      </c>
      <c r="B413" s="5" t="s">
        <v>4</v>
      </c>
      <c r="C413">
        <v>1</v>
      </c>
      <c r="D413">
        <v>1</v>
      </c>
      <c r="E413">
        <v>1</v>
      </c>
      <c r="F413" s="14"/>
      <c r="M413" s="14"/>
    </row>
    <row r="414" spans="1:14" x14ac:dyDescent="0.15">
      <c r="A414" s="6"/>
      <c r="B414" s="5" t="s">
        <v>5</v>
      </c>
      <c r="C414">
        <v>4</v>
      </c>
      <c r="D414">
        <v>4</v>
      </c>
      <c r="E414">
        <v>5</v>
      </c>
      <c r="F414" s="14"/>
      <c r="M414" s="14"/>
    </row>
    <row r="415" spans="1:14" x14ac:dyDescent="0.15">
      <c r="A415" s="7"/>
      <c r="B415" s="8" t="s">
        <v>6</v>
      </c>
      <c r="C415" s="62">
        <v>5</v>
      </c>
      <c r="D415" s="62">
        <v>5</v>
      </c>
      <c r="E415" s="62">
        <v>6</v>
      </c>
      <c r="F415" s="18"/>
      <c r="G415" s="62"/>
      <c r="H415" s="62"/>
      <c r="I415" s="62"/>
      <c r="J415" s="62"/>
      <c r="K415" s="62"/>
      <c r="L415" s="62"/>
      <c r="M415" s="19"/>
      <c r="N415" s="62"/>
    </row>
    <row r="416" spans="1:14" collapsed="1" x14ac:dyDescent="0.15">
      <c r="A416" s="2">
        <f>A410+1</f>
        <v>69</v>
      </c>
      <c r="B416" s="1" t="s">
        <v>1</v>
      </c>
      <c r="C416">
        <v>267</v>
      </c>
      <c r="D416">
        <v>268</v>
      </c>
      <c r="E416">
        <v>268</v>
      </c>
      <c r="F416" s="14"/>
      <c r="M416" s="14"/>
    </row>
    <row r="417" spans="1:14" x14ac:dyDescent="0.15">
      <c r="A417" s="2"/>
      <c r="B417" s="1" t="s">
        <v>2</v>
      </c>
      <c r="C417">
        <v>300</v>
      </c>
      <c r="D417">
        <v>289</v>
      </c>
      <c r="E417">
        <v>284</v>
      </c>
      <c r="F417" s="14"/>
      <c r="M417" s="14"/>
    </row>
    <row r="418" spans="1:14" x14ac:dyDescent="0.15">
      <c r="A418" s="3"/>
      <c r="B418" s="4" t="s">
        <v>3</v>
      </c>
      <c r="C418" s="61">
        <v>567</v>
      </c>
      <c r="D418" s="61">
        <v>557</v>
      </c>
      <c r="E418" s="61">
        <v>552</v>
      </c>
      <c r="F418" s="15"/>
      <c r="G418" s="61"/>
      <c r="H418" s="61"/>
      <c r="I418" s="61"/>
      <c r="J418" s="61"/>
      <c r="K418" s="61"/>
      <c r="L418" s="61"/>
      <c r="M418" s="16"/>
      <c r="N418" s="61"/>
    </row>
    <row r="419" spans="1:14" x14ac:dyDescent="0.15">
      <c r="A419" s="6">
        <f>A413+1</f>
        <v>69</v>
      </c>
      <c r="B419" s="5" t="s">
        <v>4</v>
      </c>
      <c r="C419">
        <v>1</v>
      </c>
      <c r="D419">
        <v>1</v>
      </c>
      <c r="E419">
        <v>1</v>
      </c>
      <c r="F419" s="14"/>
      <c r="M419" s="14"/>
    </row>
    <row r="420" spans="1:14" x14ac:dyDescent="0.15">
      <c r="A420" s="6"/>
      <c r="B420" s="5" t="s">
        <v>5</v>
      </c>
      <c r="C420">
        <v>4</v>
      </c>
      <c r="D420">
        <v>3</v>
      </c>
      <c r="E420">
        <v>3</v>
      </c>
      <c r="F420" s="14"/>
      <c r="M420" s="14"/>
    </row>
    <row r="421" spans="1:14" x14ac:dyDescent="0.15">
      <c r="A421" s="7"/>
      <c r="B421" s="8" t="s">
        <v>6</v>
      </c>
      <c r="C421" s="62">
        <v>5</v>
      </c>
      <c r="D421" s="62">
        <v>4</v>
      </c>
      <c r="E421" s="62">
        <v>4</v>
      </c>
      <c r="F421" s="18"/>
      <c r="G421" s="62"/>
      <c r="H421" s="62"/>
      <c r="I421" s="62"/>
      <c r="J421" s="62"/>
      <c r="K421" s="62"/>
      <c r="L421" s="62"/>
      <c r="M421" s="19"/>
      <c r="N421" s="62"/>
    </row>
    <row r="422" spans="1:14" collapsed="1" x14ac:dyDescent="0.15">
      <c r="A422" s="2">
        <f>A416+1</f>
        <v>70</v>
      </c>
      <c r="B422" s="1" t="s">
        <v>1</v>
      </c>
      <c r="C422">
        <v>294</v>
      </c>
      <c r="D422">
        <v>287</v>
      </c>
      <c r="E422">
        <v>286</v>
      </c>
      <c r="F422" s="14"/>
      <c r="M422" s="14"/>
    </row>
    <row r="423" spans="1:14" x14ac:dyDescent="0.15">
      <c r="A423" s="2"/>
      <c r="B423" s="1" t="s">
        <v>2</v>
      </c>
      <c r="C423">
        <v>324</v>
      </c>
      <c r="D423">
        <v>340</v>
      </c>
      <c r="E423">
        <v>335</v>
      </c>
      <c r="F423" s="14"/>
      <c r="M423" s="14"/>
    </row>
    <row r="424" spans="1:14" x14ac:dyDescent="0.15">
      <c r="A424" s="3"/>
      <c r="B424" s="4" t="s">
        <v>3</v>
      </c>
      <c r="C424" s="61">
        <v>618</v>
      </c>
      <c r="D424" s="61">
        <v>627</v>
      </c>
      <c r="E424" s="61">
        <v>621</v>
      </c>
      <c r="F424" s="15"/>
      <c r="G424" s="61"/>
      <c r="H424" s="61"/>
      <c r="I424" s="61"/>
      <c r="J424" s="61"/>
      <c r="K424" s="61"/>
      <c r="L424" s="61"/>
      <c r="M424" s="16"/>
      <c r="N424" s="61"/>
    </row>
    <row r="425" spans="1:14" x14ac:dyDescent="0.15">
      <c r="A425" s="6">
        <f>A419+1</f>
        <v>70</v>
      </c>
      <c r="B425" s="5" t="s">
        <v>4</v>
      </c>
      <c r="C425">
        <v>0</v>
      </c>
      <c r="D425">
        <v>0</v>
      </c>
      <c r="E425">
        <v>0</v>
      </c>
      <c r="F425" s="14"/>
      <c r="M425" s="14"/>
    </row>
    <row r="426" spans="1:14" x14ac:dyDescent="0.15">
      <c r="A426" s="6"/>
      <c r="B426" s="5" t="s">
        <v>5</v>
      </c>
      <c r="C426">
        <v>3</v>
      </c>
      <c r="D426">
        <v>4</v>
      </c>
      <c r="E426">
        <v>4</v>
      </c>
      <c r="F426" s="14"/>
      <c r="M426" s="14"/>
    </row>
    <row r="427" spans="1:14" x14ac:dyDescent="0.15">
      <c r="A427" s="7"/>
      <c r="B427" s="8" t="s">
        <v>6</v>
      </c>
      <c r="C427" s="62">
        <v>3</v>
      </c>
      <c r="D427" s="62">
        <v>4</v>
      </c>
      <c r="E427" s="62">
        <v>4</v>
      </c>
      <c r="F427" s="18"/>
      <c r="G427" s="62"/>
      <c r="H427" s="62"/>
      <c r="I427" s="62"/>
      <c r="J427" s="62"/>
      <c r="K427" s="62"/>
      <c r="L427" s="62"/>
      <c r="M427" s="19"/>
      <c r="N427" s="62"/>
    </row>
    <row r="428" spans="1:14" collapsed="1" x14ac:dyDescent="0.15">
      <c r="A428" s="2">
        <f>A422+1</f>
        <v>71</v>
      </c>
      <c r="B428" s="1" t="s">
        <v>1</v>
      </c>
      <c r="C428">
        <v>295</v>
      </c>
      <c r="D428">
        <v>303</v>
      </c>
      <c r="E428">
        <v>296</v>
      </c>
      <c r="F428" s="14"/>
      <c r="M428" s="14"/>
    </row>
    <row r="429" spans="1:14" x14ac:dyDescent="0.15">
      <c r="A429" s="2"/>
      <c r="B429" s="1" t="s">
        <v>2</v>
      </c>
      <c r="C429">
        <v>319</v>
      </c>
      <c r="D429">
        <v>311</v>
      </c>
      <c r="E429">
        <v>312</v>
      </c>
      <c r="F429" s="14"/>
      <c r="M429" s="14"/>
    </row>
    <row r="430" spans="1:14" x14ac:dyDescent="0.15">
      <c r="A430" s="3"/>
      <c r="B430" s="4" t="s">
        <v>3</v>
      </c>
      <c r="C430" s="61">
        <v>614</v>
      </c>
      <c r="D430" s="61">
        <v>614</v>
      </c>
      <c r="E430" s="61">
        <v>608</v>
      </c>
      <c r="F430" s="15"/>
      <c r="G430" s="61"/>
      <c r="H430" s="61"/>
      <c r="I430" s="61"/>
      <c r="J430" s="61"/>
      <c r="K430" s="61"/>
      <c r="L430" s="61"/>
      <c r="M430" s="16"/>
      <c r="N430" s="61"/>
    </row>
    <row r="431" spans="1:14" x14ac:dyDescent="0.15">
      <c r="A431" s="6">
        <f>A425+1</f>
        <v>71</v>
      </c>
      <c r="B431" s="5" t="s">
        <v>4</v>
      </c>
      <c r="C431">
        <v>2</v>
      </c>
      <c r="D431">
        <v>2</v>
      </c>
      <c r="E431">
        <v>2</v>
      </c>
      <c r="F431" s="14"/>
      <c r="M431" s="14"/>
    </row>
    <row r="432" spans="1:14" x14ac:dyDescent="0.15">
      <c r="A432" s="6"/>
      <c r="B432" s="5" t="s">
        <v>5</v>
      </c>
      <c r="C432">
        <v>2</v>
      </c>
      <c r="D432">
        <v>2</v>
      </c>
      <c r="E432">
        <v>2</v>
      </c>
      <c r="F432" s="14"/>
      <c r="M432" s="14"/>
    </row>
    <row r="433" spans="1:14" x14ac:dyDescent="0.15">
      <c r="A433" s="7"/>
      <c r="B433" s="8" t="s">
        <v>6</v>
      </c>
      <c r="C433" s="62">
        <v>4</v>
      </c>
      <c r="D433" s="62">
        <v>4</v>
      </c>
      <c r="E433" s="62">
        <v>4</v>
      </c>
      <c r="F433" s="18"/>
      <c r="G433" s="62"/>
      <c r="H433" s="62"/>
      <c r="I433" s="62"/>
      <c r="J433" s="62"/>
      <c r="K433" s="62"/>
      <c r="L433" s="62"/>
      <c r="M433" s="19"/>
      <c r="N433" s="62"/>
    </row>
    <row r="434" spans="1:14" collapsed="1" x14ac:dyDescent="0.15">
      <c r="A434" s="2">
        <f>A428+1</f>
        <v>72</v>
      </c>
      <c r="B434" s="1" t="s">
        <v>1</v>
      </c>
      <c r="C434">
        <v>288</v>
      </c>
      <c r="D434">
        <v>290</v>
      </c>
      <c r="E434">
        <v>300</v>
      </c>
      <c r="F434" s="14"/>
      <c r="M434" s="14"/>
    </row>
    <row r="435" spans="1:14" x14ac:dyDescent="0.15">
      <c r="A435" s="2"/>
      <c r="B435" s="1" t="s">
        <v>2</v>
      </c>
      <c r="C435">
        <v>341</v>
      </c>
      <c r="D435">
        <v>335</v>
      </c>
      <c r="E435">
        <v>329</v>
      </c>
      <c r="F435" s="14"/>
      <c r="M435" s="14"/>
    </row>
    <row r="436" spans="1:14" x14ac:dyDescent="0.15">
      <c r="A436" s="3"/>
      <c r="B436" s="4" t="s">
        <v>3</v>
      </c>
      <c r="C436" s="61">
        <v>629</v>
      </c>
      <c r="D436" s="61">
        <v>625</v>
      </c>
      <c r="E436" s="61">
        <v>629</v>
      </c>
      <c r="F436" s="15"/>
      <c r="G436" s="61"/>
      <c r="H436" s="61"/>
      <c r="I436" s="61"/>
      <c r="J436" s="61"/>
      <c r="K436" s="61"/>
      <c r="L436" s="61"/>
      <c r="M436" s="16"/>
      <c r="N436" s="61"/>
    </row>
    <row r="437" spans="1:14" x14ac:dyDescent="0.15">
      <c r="A437" s="6">
        <f>A431+1</f>
        <v>72</v>
      </c>
      <c r="B437" s="5" t="s">
        <v>4</v>
      </c>
      <c r="C437">
        <v>0</v>
      </c>
      <c r="D437">
        <v>0</v>
      </c>
      <c r="E437">
        <v>0</v>
      </c>
      <c r="F437" s="14"/>
      <c r="M437" s="14"/>
    </row>
    <row r="438" spans="1:14" x14ac:dyDescent="0.15">
      <c r="A438" s="6"/>
      <c r="B438" s="5" t="s">
        <v>5</v>
      </c>
      <c r="C438">
        <v>2</v>
      </c>
      <c r="D438">
        <v>2</v>
      </c>
      <c r="E438">
        <v>2</v>
      </c>
      <c r="F438" s="14"/>
      <c r="M438" s="14"/>
    </row>
    <row r="439" spans="1:14" x14ac:dyDescent="0.15">
      <c r="A439" s="7"/>
      <c r="B439" s="8" t="s">
        <v>6</v>
      </c>
      <c r="C439" s="62">
        <v>2</v>
      </c>
      <c r="D439" s="62">
        <v>2</v>
      </c>
      <c r="E439" s="62">
        <v>2</v>
      </c>
      <c r="F439" s="18"/>
      <c r="G439" s="62"/>
      <c r="H439" s="62"/>
      <c r="I439" s="62"/>
      <c r="J439" s="62"/>
      <c r="K439" s="62"/>
      <c r="L439" s="62"/>
      <c r="M439" s="19"/>
      <c r="N439" s="62"/>
    </row>
    <row r="440" spans="1:14" collapsed="1" x14ac:dyDescent="0.15">
      <c r="A440" s="2">
        <f>A434+1</f>
        <v>73</v>
      </c>
      <c r="B440" s="1" t="s">
        <v>1</v>
      </c>
      <c r="C440">
        <v>322</v>
      </c>
      <c r="D440">
        <v>316</v>
      </c>
      <c r="E440">
        <v>306</v>
      </c>
      <c r="F440" s="14"/>
      <c r="M440" s="14"/>
    </row>
    <row r="441" spans="1:14" x14ac:dyDescent="0.15">
      <c r="A441" s="2"/>
      <c r="B441" s="1" t="s">
        <v>2</v>
      </c>
      <c r="C441">
        <v>329</v>
      </c>
      <c r="D441">
        <v>327</v>
      </c>
      <c r="E441">
        <v>340</v>
      </c>
      <c r="F441" s="14"/>
      <c r="M441" s="14"/>
    </row>
    <row r="442" spans="1:14" x14ac:dyDescent="0.15">
      <c r="A442" s="3"/>
      <c r="B442" s="4" t="s">
        <v>3</v>
      </c>
      <c r="C442" s="61">
        <v>651</v>
      </c>
      <c r="D442" s="61">
        <v>643</v>
      </c>
      <c r="E442" s="61">
        <v>646</v>
      </c>
      <c r="F442" s="15"/>
      <c r="G442" s="61"/>
      <c r="H442" s="61"/>
      <c r="I442" s="61"/>
      <c r="J442" s="61"/>
      <c r="K442" s="61"/>
      <c r="L442" s="61"/>
      <c r="M442" s="16"/>
      <c r="N442" s="61"/>
    </row>
    <row r="443" spans="1:14" x14ac:dyDescent="0.15">
      <c r="A443" s="6">
        <f>A437+1</f>
        <v>73</v>
      </c>
      <c r="B443" s="5" t="s">
        <v>4</v>
      </c>
      <c r="C443">
        <v>1</v>
      </c>
      <c r="D443">
        <v>1</v>
      </c>
      <c r="E443">
        <v>1</v>
      </c>
      <c r="F443" s="14"/>
      <c r="M443" s="14"/>
    </row>
    <row r="444" spans="1:14" x14ac:dyDescent="0.15">
      <c r="A444" s="6"/>
      <c r="B444" s="5" t="s">
        <v>5</v>
      </c>
      <c r="C444">
        <v>2</v>
      </c>
      <c r="D444">
        <v>1</v>
      </c>
      <c r="E444">
        <v>1</v>
      </c>
      <c r="F444" s="14"/>
      <c r="M444" s="14"/>
    </row>
    <row r="445" spans="1:14" x14ac:dyDescent="0.15">
      <c r="A445" s="7"/>
      <c r="B445" s="8" t="s">
        <v>6</v>
      </c>
      <c r="C445" s="62">
        <v>3</v>
      </c>
      <c r="D445" s="62">
        <v>2</v>
      </c>
      <c r="E445" s="62">
        <v>2</v>
      </c>
      <c r="F445" s="18"/>
      <c r="G445" s="62"/>
      <c r="H445" s="62"/>
      <c r="I445" s="62"/>
      <c r="J445" s="62"/>
      <c r="K445" s="62"/>
      <c r="L445" s="62"/>
      <c r="M445" s="19"/>
      <c r="N445" s="62"/>
    </row>
    <row r="446" spans="1:14" collapsed="1" x14ac:dyDescent="0.15">
      <c r="A446" s="2">
        <f>A440+1</f>
        <v>74</v>
      </c>
      <c r="B446" s="1" t="s">
        <v>1</v>
      </c>
      <c r="C446">
        <v>323</v>
      </c>
      <c r="D446">
        <v>319</v>
      </c>
      <c r="E446">
        <v>320</v>
      </c>
      <c r="F446" s="14"/>
      <c r="M446" s="14"/>
    </row>
    <row r="447" spans="1:14" x14ac:dyDescent="0.15">
      <c r="A447" s="2"/>
      <c r="B447" s="1" t="s">
        <v>2</v>
      </c>
      <c r="C447">
        <v>370</v>
      </c>
      <c r="D447">
        <v>370</v>
      </c>
      <c r="E447">
        <v>360</v>
      </c>
      <c r="F447" s="14"/>
      <c r="M447" s="14"/>
    </row>
    <row r="448" spans="1:14" x14ac:dyDescent="0.15">
      <c r="A448" s="3"/>
      <c r="B448" s="4" t="s">
        <v>3</v>
      </c>
      <c r="C448" s="61">
        <v>693</v>
      </c>
      <c r="D448" s="61">
        <v>689</v>
      </c>
      <c r="E448" s="61">
        <v>680</v>
      </c>
      <c r="F448" s="15"/>
      <c r="G448" s="61"/>
      <c r="H448" s="61"/>
      <c r="I448" s="61"/>
      <c r="J448" s="61"/>
      <c r="K448" s="61"/>
      <c r="L448" s="61"/>
      <c r="M448" s="16"/>
      <c r="N448" s="61"/>
    </row>
    <row r="449" spans="1:14" x14ac:dyDescent="0.15">
      <c r="A449" s="6">
        <f>A443+1</f>
        <v>74</v>
      </c>
      <c r="B449" s="5" t="s">
        <v>4</v>
      </c>
      <c r="C449">
        <v>0</v>
      </c>
      <c r="D449">
        <v>0</v>
      </c>
      <c r="E449">
        <v>0</v>
      </c>
      <c r="F449" s="14"/>
      <c r="M449" s="14"/>
    </row>
    <row r="450" spans="1:14" x14ac:dyDescent="0.15">
      <c r="A450" s="6"/>
      <c r="B450" s="5" t="s">
        <v>5</v>
      </c>
      <c r="C450">
        <v>2</v>
      </c>
      <c r="D450">
        <v>3</v>
      </c>
      <c r="E450">
        <v>2</v>
      </c>
      <c r="F450" s="14"/>
      <c r="M450" s="14"/>
    </row>
    <row r="451" spans="1:14" x14ac:dyDescent="0.15">
      <c r="A451" s="7"/>
      <c r="B451" s="8" t="s">
        <v>6</v>
      </c>
      <c r="C451" s="62">
        <v>2</v>
      </c>
      <c r="D451" s="62">
        <v>3</v>
      </c>
      <c r="E451" s="62">
        <v>2</v>
      </c>
      <c r="F451" s="18"/>
      <c r="G451" s="62"/>
      <c r="H451" s="62"/>
      <c r="I451" s="62"/>
      <c r="J451" s="62"/>
      <c r="K451" s="62"/>
      <c r="L451" s="62"/>
      <c r="M451" s="19"/>
      <c r="N451" s="62"/>
    </row>
    <row r="452" spans="1:14" collapsed="1" x14ac:dyDescent="0.15">
      <c r="A452" s="2">
        <f>A446+1</f>
        <v>75</v>
      </c>
      <c r="B452" s="1" t="s">
        <v>1</v>
      </c>
      <c r="C452">
        <v>311</v>
      </c>
      <c r="D452">
        <v>316</v>
      </c>
      <c r="E452">
        <v>316</v>
      </c>
      <c r="F452" s="14"/>
      <c r="M452" s="14"/>
    </row>
    <row r="453" spans="1:14" x14ac:dyDescent="0.15">
      <c r="A453" s="2"/>
      <c r="B453" s="1" t="s">
        <v>2</v>
      </c>
      <c r="C453">
        <v>411</v>
      </c>
      <c r="D453">
        <v>419</v>
      </c>
      <c r="E453">
        <v>411</v>
      </c>
      <c r="F453" s="14"/>
      <c r="M453" s="14"/>
    </row>
    <row r="454" spans="1:14" x14ac:dyDescent="0.15">
      <c r="A454" s="3"/>
      <c r="B454" s="4" t="s">
        <v>3</v>
      </c>
      <c r="C454" s="61">
        <v>722</v>
      </c>
      <c r="D454" s="61">
        <v>735</v>
      </c>
      <c r="E454" s="61">
        <v>727</v>
      </c>
      <c r="F454" s="15"/>
      <c r="G454" s="61"/>
      <c r="H454" s="61"/>
      <c r="I454" s="61"/>
      <c r="J454" s="61"/>
      <c r="K454" s="61"/>
      <c r="L454" s="61"/>
      <c r="M454" s="16"/>
      <c r="N454" s="61"/>
    </row>
    <row r="455" spans="1:14" x14ac:dyDescent="0.15">
      <c r="A455" s="6">
        <f>A449+1</f>
        <v>75</v>
      </c>
      <c r="B455" s="5" t="s">
        <v>4</v>
      </c>
      <c r="C455">
        <v>1</v>
      </c>
      <c r="D455">
        <v>1</v>
      </c>
      <c r="E455">
        <v>1</v>
      </c>
      <c r="F455" s="14"/>
      <c r="M455" s="14"/>
    </row>
    <row r="456" spans="1:14" x14ac:dyDescent="0.15">
      <c r="A456" s="6"/>
      <c r="B456" s="5" t="s">
        <v>5</v>
      </c>
      <c r="C456">
        <v>1</v>
      </c>
      <c r="D456">
        <v>1</v>
      </c>
      <c r="E456">
        <v>1</v>
      </c>
      <c r="F456" s="14"/>
      <c r="M456" s="14"/>
    </row>
    <row r="457" spans="1:14" x14ac:dyDescent="0.15">
      <c r="A457" s="7"/>
      <c r="B457" s="8" t="s">
        <v>6</v>
      </c>
      <c r="C457" s="62">
        <v>2</v>
      </c>
      <c r="D457" s="62">
        <v>2</v>
      </c>
      <c r="E457" s="62">
        <v>2</v>
      </c>
      <c r="F457" s="18"/>
      <c r="G457" s="62"/>
      <c r="H457" s="62"/>
      <c r="I457" s="62"/>
      <c r="J457" s="62"/>
      <c r="K457" s="62"/>
      <c r="L457" s="62"/>
      <c r="M457" s="19"/>
      <c r="N457" s="62"/>
    </row>
    <row r="458" spans="1:14" collapsed="1" x14ac:dyDescent="0.15">
      <c r="A458" s="2">
        <f>A452+1</f>
        <v>76</v>
      </c>
      <c r="B458" s="1" t="s">
        <v>1</v>
      </c>
      <c r="C458">
        <v>393</v>
      </c>
      <c r="D458">
        <v>387</v>
      </c>
      <c r="E458">
        <v>379</v>
      </c>
      <c r="F458" s="14"/>
      <c r="M458" s="14"/>
    </row>
    <row r="459" spans="1:14" x14ac:dyDescent="0.15">
      <c r="A459" s="2"/>
      <c r="B459" s="1" t="s">
        <v>2</v>
      </c>
      <c r="C459">
        <v>455</v>
      </c>
      <c r="D459">
        <v>449</v>
      </c>
      <c r="E459">
        <v>456</v>
      </c>
      <c r="F459" s="14"/>
      <c r="M459" s="14"/>
    </row>
    <row r="460" spans="1:14" x14ac:dyDescent="0.15">
      <c r="A460" s="3"/>
      <c r="B460" s="4" t="s">
        <v>3</v>
      </c>
      <c r="C460" s="61">
        <v>848</v>
      </c>
      <c r="D460" s="61">
        <v>836</v>
      </c>
      <c r="E460" s="61">
        <v>835</v>
      </c>
      <c r="F460" s="15"/>
      <c r="G460" s="61"/>
      <c r="H460" s="61"/>
      <c r="I460" s="61"/>
      <c r="J460" s="61"/>
      <c r="K460" s="61"/>
      <c r="L460" s="61"/>
      <c r="M460" s="16"/>
      <c r="N460" s="61"/>
    </row>
    <row r="461" spans="1:14" x14ac:dyDescent="0.15">
      <c r="A461" s="6">
        <f>A455+1</f>
        <v>76</v>
      </c>
      <c r="B461" s="5" t="s">
        <v>4</v>
      </c>
      <c r="C461">
        <v>2</v>
      </c>
      <c r="D461">
        <v>2</v>
      </c>
      <c r="E461">
        <v>2</v>
      </c>
      <c r="F461" s="14"/>
      <c r="M461" s="14"/>
    </row>
    <row r="462" spans="1:14" x14ac:dyDescent="0.15">
      <c r="A462" s="6"/>
      <c r="B462" s="5" t="s">
        <v>5</v>
      </c>
      <c r="C462">
        <v>0</v>
      </c>
      <c r="D462">
        <v>0</v>
      </c>
      <c r="E462">
        <v>1</v>
      </c>
      <c r="F462" s="14"/>
      <c r="M462" s="14"/>
    </row>
    <row r="463" spans="1:14" x14ac:dyDescent="0.15">
      <c r="A463" s="7"/>
      <c r="B463" s="8" t="s">
        <v>6</v>
      </c>
      <c r="C463" s="62">
        <v>2</v>
      </c>
      <c r="D463" s="62">
        <v>2</v>
      </c>
      <c r="E463" s="62">
        <v>3</v>
      </c>
      <c r="F463" s="18"/>
      <c r="G463" s="62"/>
      <c r="H463" s="62"/>
      <c r="I463" s="62"/>
      <c r="J463" s="62"/>
      <c r="K463" s="62"/>
      <c r="L463" s="62"/>
      <c r="M463" s="19"/>
      <c r="N463" s="62"/>
    </row>
    <row r="464" spans="1:14" collapsed="1" x14ac:dyDescent="0.15">
      <c r="A464" s="2">
        <f>A458+1</f>
        <v>77</v>
      </c>
      <c r="B464" s="1" t="s">
        <v>1</v>
      </c>
      <c r="C464">
        <v>390</v>
      </c>
      <c r="D464">
        <v>394</v>
      </c>
      <c r="E464">
        <v>398</v>
      </c>
      <c r="F464" s="14"/>
      <c r="M464" s="14"/>
    </row>
    <row r="465" spans="1:14" x14ac:dyDescent="0.15">
      <c r="A465" s="2"/>
      <c r="B465" s="1" t="s">
        <v>2</v>
      </c>
      <c r="C465">
        <v>440</v>
      </c>
      <c r="D465">
        <v>441</v>
      </c>
      <c r="E465">
        <v>443</v>
      </c>
      <c r="F465" s="14"/>
      <c r="M465" s="14"/>
    </row>
    <row r="466" spans="1:14" x14ac:dyDescent="0.15">
      <c r="A466" s="3"/>
      <c r="B466" s="4" t="s">
        <v>3</v>
      </c>
      <c r="C466" s="61">
        <v>830</v>
      </c>
      <c r="D466" s="61">
        <v>835</v>
      </c>
      <c r="E466" s="61">
        <v>841</v>
      </c>
      <c r="F466" s="15"/>
      <c r="G466" s="61"/>
      <c r="H466" s="61"/>
      <c r="I466" s="61"/>
      <c r="J466" s="61"/>
      <c r="K466" s="61"/>
      <c r="L466" s="61"/>
      <c r="M466" s="16"/>
      <c r="N466" s="61"/>
    </row>
    <row r="467" spans="1:14" x14ac:dyDescent="0.15">
      <c r="A467" s="6">
        <f>A461+1</f>
        <v>77</v>
      </c>
      <c r="B467" s="5" t="s">
        <v>4</v>
      </c>
      <c r="C467">
        <v>0</v>
      </c>
      <c r="D467">
        <v>0</v>
      </c>
      <c r="E467">
        <v>0</v>
      </c>
      <c r="F467" s="14"/>
      <c r="M467" s="14"/>
    </row>
    <row r="468" spans="1:14" x14ac:dyDescent="0.15">
      <c r="A468" s="6"/>
      <c r="B468" s="5" t="s">
        <v>5</v>
      </c>
      <c r="C468">
        <v>0</v>
      </c>
      <c r="D468">
        <v>0</v>
      </c>
      <c r="E468">
        <v>0</v>
      </c>
      <c r="F468" s="14"/>
      <c r="M468" s="14"/>
    </row>
    <row r="469" spans="1:14" x14ac:dyDescent="0.15">
      <c r="A469" s="7"/>
      <c r="B469" s="8" t="s">
        <v>6</v>
      </c>
      <c r="C469" s="62">
        <v>0</v>
      </c>
      <c r="D469" s="62">
        <v>0</v>
      </c>
      <c r="E469" s="62">
        <v>0</v>
      </c>
      <c r="F469" s="18"/>
      <c r="G469" s="62"/>
      <c r="H469" s="62"/>
      <c r="I469" s="62"/>
      <c r="J469" s="62"/>
      <c r="K469" s="62"/>
      <c r="L469" s="62"/>
      <c r="M469" s="19"/>
      <c r="N469" s="62"/>
    </row>
    <row r="470" spans="1:14" collapsed="1" x14ac:dyDescent="0.15">
      <c r="A470" s="2">
        <f>A464+1</f>
        <v>78</v>
      </c>
      <c r="B470" s="1" t="s">
        <v>1</v>
      </c>
      <c r="C470">
        <v>373</v>
      </c>
      <c r="D470">
        <v>368</v>
      </c>
      <c r="E470">
        <v>375</v>
      </c>
      <c r="F470" s="14"/>
      <c r="M470" s="14"/>
    </row>
    <row r="471" spans="1:14" x14ac:dyDescent="0.15">
      <c r="A471" s="2"/>
      <c r="B471" s="1" t="s">
        <v>2</v>
      </c>
      <c r="C471">
        <v>449</v>
      </c>
      <c r="D471">
        <v>438</v>
      </c>
      <c r="E471">
        <v>436</v>
      </c>
      <c r="F471" s="14"/>
      <c r="M471" s="14"/>
    </row>
    <row r="472" spans="1:14" x14ac:dyDescent="0.15">
      <c r="A472" s="3"/>
      <c r="B472" s="4" t="s">
        <v>3</v>
      </c>
      <c r="C472" s="61">
        <v>822</v>
      </c>
      <c r="D472" s="61">
        <v>806</v>
      </c>
      <c r="E472" s="61">
        <v>811</v>
      </c>
      <c r="F472" s="15"/>
      <c r="G472" s="61"/>
      <c r="H472" s="61"/>
      <c r="I472" s="61"/>
      <c r="J472" s="61"/>
      <c r="K472" s="61"/>
      <c r="L472" s="61"/>
      <c r="M472" s="16"/>
      <c r="N472" s="61"/>
    </row>
    <row r="473" spans="1:14" x14ac:dyDescent="0.15">
      <c r="A473" s="6">
        <f>A467+1</f>
        <v>78</v>
      </c>
      <c r="B473" s="5" t="s">
        <v>4</v>
      </c>
      <c r="C473">
        <v>1</v>
      </c>
      <c r="D473">
        <v>1</v>
      </c>
      <c r="E473">
        <v>1</v>
      </c>
      <c r="F473" s="14"/>
      <c r="M473" s="14"/>
    </row>
    <row r="474" spans="1:14" x14ac:dyDescent="0.15">
      <c r="A474" s="6"/>
      <c r="B474" s="5" t="s">
        <v>5</v>
      </c>
      <c r="C474">
        <v>0</v>
      </c>
      <c r="D474">
        <v>0</v>
      </c>
      <c r="E474">
        <v>0</v>
      </c>
      <c r="F474" s="14"/>
      <c r="M474" s="14"/>
    </row>
    <row r="475" spans="1:14" x14ac:dyDescent="0.15">
      <c r="A475" s="7"/>
      <c r="B475" s="8" t="s">
        <v>6</v>
      </c>
      <c r="C475" s="62">
        <v>1</v>
      </c>
      <c r="D475" s="62">
        <v>1</v>
      </c>
      <c r="E475" s="62">
        <v>1</v>
      </c>
      <c r="F475" s="18"/>
      <c r="G475" s="62"/>
      <c r="H475" s="62"/>
      <c r="I475" s="62"/>
      <c r="J475" s="62"/>
      <c r="K475" s="62"/>
      <c r="L475" s="62"/>
      <c r="M475" s="19"/>
      <c r="N475" s="62"/>
    </row>
    <row r="476" spans="1:14" collapsed="1" x14ac:dyDescent="0.15">
      <c r="A476" s="2">
        <f>A470+1</f>
        <v>79</v>
      </c>
      <c r="B476" s="1" t="s">
        <v>1</v>
      </c>
      <c r="C476">
        <v>304</v>
      </c>
      <c r="D476">
        <v>315</v>
      </c>
      <c r="E476">
        <v>322</v>
      </c>
      <c r="F476" s="14"/>
      <c r="M476" s="14"/>
    </row>
    <row r="477" spans="1:14" x14ac:dyDescent="0.15">
      <c r="A477" s="2"/>
      <c r="B477" s="1" t="s">
        <v>2</v>
      </c>
      <c r="C477">
        <v>391</v>
      </c>
      <c r="D477">
        <v>403</v>
      </c>
      <c r="E477">
        <v>420</v>
      </c>
      <c r="F477" s="14"/>
      <c r="M477" s="14"/>
    </row>
    <row r="478" spans="1:14" x14ac:dyDescent="0.15">
      <c r="A478" s="3"/>
      <c r="B478" s="4" t="s">
        <v>3</v>
      </c>
      <c r="C478" s="61">
        <v>695</v>
      </c>
      <c r="D478" s="61">
        <v>718</v>
      </c>
      <c r="E478" s="61">
        <v>742</v>
      </c>
      <c r="F478" s="15"/>
      <c r="G478" s="61"/>
      <c r="H478" s="61"/>
      <c r="I478" s="61"/>
      <c r="J478" s="61"/>
      <c r="K478" s="61"/>
      <c r="L478" s="61"/>
      <c r="M478" s="16"/>
      <c r="N478" s="61"/>
    </row>
    <row r="479" spans="1:14" x14ac:dyDescent="0.15">
      <c r="A479" s="6">
        <f>A473+1</f>
        <v>79</v>
      </c>
      <c r="B479" s="5" t="s">
        <v>4</v>
      </c>
      <c r="C479">
        <v>0</v>
      </c>
      <c r="D479">
        <v>0</v>
      </c>
      <c r="E479">
        <v>0</v>
      </c>
      <c r="F479" s="14"/>
      <c r="M479" s="14"/>
    </row>
    <row r="480" spans="1:14" x14ac:dyDescent="0.15">
      <c r="A480" s="6"/>
      <c r="B480" s="5" t="s">
        <v>5</v>
      </c>
      <c r="C480">
        <v>1</v>
      </c>
      <c r="D480">
        <v>1</v>
      </c>
      <c r="E480">
        <v>1</v>
      </c>
      <c r="F480" s="14"/>
      <c r="M480" s="14"/>
    </row>
    <row r="481" spans="1:14" x14ac:dyDescent="0.15">
      <c r="A481" s="7"/>
      <c r="B481" s="8" t="s">
        <v>6</v>
      </c>
      <c r="C481" s="62">
        <v>1</v>
      </c>
      <c r="D481" s="62">
        <v>1</v>
      </c>
      <c r="E481" s="62">
        <v>1</v>
      </c>
      <c r="F481" s="18"/>
      <c r="G481" s="62"/>
      <c r="H481" s="62"/>
      <c r="I481" s="62"/>
      <c r="J481" s="62"/>
      <c r="K481" s="62"/>
      <c r="L481" s="62"/>
      <c r="M481" s="19"/>
      <c r="N481" s="62"/>
    </row>
    <row r="482" spans="1:14" collapsed="1" x14ac:dyDescent="0.15">
      <c r="A482" s="2">
        <f>A476+1</f>
        <v>80</v>
      </c>
      <c r="B482" s="1" t="s">
        <v>1</v>
      </c>
      <c r="C482">
        <v>198</v>
      </c>
      <c r="D482">
        <v>202</v>
      </c>
      <c r="E482">
        <v>201</v>
      </c>
      <c r="F482" s="14"/>
      <c r="M482" s="14"/>
    </row>
    <row r="483" spans="1:14" x14ac:dyDescent="0.15">
      <c r="A483" s="2"/>
      <c r="B483" s="1" t="s">
        <v>2</v>
      </c>
      <c r="C483">
        <v>240</v>
      </c>
      <c r="D483">
        <v>246</v>
      </c>
      <c r="E483">
        <v>246</v>
      </c>
      <c r="F483" s="14"/>
      <c r="M483" s="14"/>
    </row>
    <row r="484" spans="1:14" x14ac:dyDescent="0.15">
      <c r="A484" s="3"/>
      <c r="B484" s="4" t="s">
        <v>3</v>
      </c>
      <c r="C484" s="61">
        <v>438</v>
      </c>
      <c r="D484" s="61">
        <v>448</v>
      </c>
      <c r="E484" s="61">
        <v>447</v>
      </c>
      <c r="F484" s="15"/>
      <c r="G484" s="61"/>
      <c r="H484" s="61"/>
      <c r="I484" s="61"/>
      <c r="J484" s="61"/>
      <c r="K484" s="61"/>
      <c r="L484" s="61"/>
      <c r="M484" s="16"/>
      <c r="N484" s="61"/>
    </row>
    <row r="485" spans="1:14" x14ac:dyDescent="0.15">
      <c r="A485" s="6">
        <f>A479+1</f>
        <v>80</v>
      </c>
      <c r="B485" s="5" t="s">
        <v>4</v>
      </c>
      <c r="C485">
        <v>0</v>
      </c>
      <c r="D485">
        <v>0</v>
      </c>
      <c r="E485">
        <v>0</v>
      </c>
      <c r="F485" s="14"/>
      <c r="M485" s="14"/>
    </row>
    <row r="486" spans="1:14" x14ac:dyDescent="0.15">
      <c r="A486" s="6"/>
      <c r="B486" s="5" t="s">
        <v>5</v>
      </c>
      <c r="C486">
        <v>1</v>
      </c>
      <c r="D486">
        <v>1</v>
      </c>
      <c r="E486">
        <v>1</v>
      </c>
      <c r="F486" s="14"/>
      <c r="M486" s="14"/>
    </row>
    <row r="487" spans="1:14" x14ac:dyDescent="0.15">
      <c r="A487" s="7"/>
      <c r="B487" s="8" t="s">
        <v>6</v>
      </c>
      <c r="C487" s="62">
        <v>1</v>
      </c>
      <c r="D487" s="62">
        <v>1</v>
      </c>
      <c r="E487" s="62">
        <v>1</v>
      </c>
      <c r="F487" s="18"/>
      <c r="G487" s="62"/>
      <c r="H487" s="62"/>
      <c r="I487" s="62"/>
      <c r="J487" s="62"/>
      <c r="K487" s="62"/>
      <c r="L487" s="62"/>
      <c r="M487" s="19"/>
      <c r="N487" s="62"/>
    </row>
    <row r="488" spans="1:14" collapsed="1" x14ac:dyDescent="0.15">
      <c r="A488" s="2">
        <f>A482+1</f>
        <v>81</v>
      </c>
      <c r="B488" s="1" t="s">
        <v>1</v>
      </c>
      <c r="C488">
        <v>298</v>
      </c>
      <c r="D488">
        <v>289</v>
      </c>
      <c r="E488">
        <v>280</v>
      </c>
      <c r="F488" s="14"/>
      <c r="M488" s="14"/>
    </row>
    <row r="489" spans="1:14" x14ac:dyDescent="0.15">
      <c r="A489" s="2"/>
      <c r="B489" s="1" t="s">
        <v>2</v>
      </c>
      <c r="C489">
        <v>315</v>
      </c>
      <c r="D489">
        <v>301</v>
      </c>
      <c r="E489">
        <v>290</v>
      </c>
      <c r="F489" s="14"/>
      <c r="M489" s="14"/>
    </row>
    <row r="490" spans="1:14" x14ac:dyDescent="0.15">
      <c r="A490" s="3"/>
      <c r="B490" s="4" t="s">
        <v>3</v>
      </c>
      <c r="C490" s="61">
        <v>613</v>
      </c>
      <c r="D490" s="61">
        <v>590</v>
      </c>
      <c r="E490" s="61">
        <v>570</v>
      </c>
      <c r="F490" s="15"/>
      <c r="G490" s="61"/>
      <c r="H490" s="61"/>
      <c r="I490" s="61"/>
      <c r="J490" s="61"/>
      <c r="K490" s="61"/>
      <c r="L490" s="61"/>
      <c r="M490" s="16"/>
      <c r="N490" s="61"/>
    </row>
    <row r="491" spans="1:14" x14ac:dyDescent="0.15">
      <c r="A491" s="6">
        <f>A485+1</f>
        <v>81</v>
      </c>
      <c r="B491" s="5" t="s">
        <v>4</v>
      </c>
      <c r="C491">
        <v>0</v>
      </c>
      <c r="D491">
        <v>0</v>
      </c>
      <c r="E491">
        <v>0</v>
      </c>
      <c r="F491" s="14"/>
      <c r="M491" s="14"/>
    </row>
    <row r="492" spans="1:14" x14ac:dyDescent="0.15">
      <c r="A492" s="6"/>
      <c r="B492" s="5" t="s">
        <v>5</v>
      </c>
      <c r="C492">
        <v>0</v>
      </c>
      <c r="D492">
        <v>0</v>
      </c>
      <c r="E492">
        <v>0</v>
      </c>
      <c r="F492" s="14"/>
      <c r="M492" s="14"/>
    </row>
    <row r="493" spans="1:14" x14ac:dyDescent="0.15">
      <c r="A493" s="7"/>
      <c r="B493" s="8" t="s">
        <v>6</v>
      </c>
      <c r="C493" s="62">
        <v>0</v>
      </c>
      <c r="D493" s="62">
        <v>0</v>
      </c>
      <c r="E493" s="62">
        <v>0</v>
      </c>
      <c r="F493" s="18"/>
      <c r="G493" s="62"/>
      <c r="H493" s="62"/>
      <c r="I493" s="62"/>
      <c r="J493" s="62"/>
      <c r="K493" s="62"/>
      <c r="L493" s="62"/>
      <c r="M493" s="19"/>
      <c r="N493" s="62"/>
    </row>
    <row r="494" spans="1:14" collapsed="1" x14ac:dyDescent="0.15">
      <c r="A494" s="2">
        <f>A488+1</f>
        <v>82</v>
      </c>
      <c r="B494" s="1" t="s">
        <v>1</v>
      </c>
      <c r="C494">
        <v>275</v>
      </c>
      <c r="D494">
        <v>271</v>
      </c>
      <c r="E494">
        <v>267</v>
      </c>
      <c r="F494" s="14"/>
      <c r="M494" s="14"/>
    </row>
    <row r="495" spans="1:14" x14ac:dyDescent="0.15">
      <c r="A495" s="2"/>
      <c r="B495" s="1" t="s">
        <v>2</v>
      </c>
      <c r="C495">
        <v>359</v>
      </c>
      <c r="D495">
        <v>363</v>
      </c>
      <c r="E495">
        <v>353</v>
      </c>
      <c r="F495" s="14"/>
      <c r="M495" s="14"/>
    </row>
    <row r="496" spans="1:14" x14ac:dyDescent="0.15">
      <c r="A496" s="3"/>
      <c r="B496" s="4" t="s">
        <v>3</v>
      </c>
      <c r="C496" s="61">
        <v>634</v>
      </c>
      <c r="D496" s="61">
        <v>634</v>
      </c>
      <c r="E496" s="61">
        <v>620</v>
      </c>
      <c r="F496" s="15"/>
      <c r="G496" s="61"/>
      <c r="H496" s="61"/>
      <c r="I496" s="61"/>
      <c r="J496" s="61"/>
      <c r="K496" s="61"/>
      <c r="L496" s="61"/>
      <c r="M496" s="16"/>
      <c r="N496" s="61"/>
    </row>
    <row r="497" spans="1:14" x14ac:dyDescent="0.15">
      <c r="A497" s="6">
        <f>A491+1</f>
        <v>82</v>
      </c>
      <c r="B497" s="5" t="s">
        <v>4</v>
      </c>
      <c r="C497">
        <v>0</v>
      </c>
      <c r="D497">
        <v>0</v>
      </c>
      <c r="E497">
        <v>0</v>
      </c>
      <c r="F497" s="14"/>
      <c r="M497" s="14"/>
    </row>
    <row r="498" spans="1:14" x14ac:dyDescent="0.15">
      <c r="A498" s="6"/>
      <c r="B498" s="5" t="s">
        <v>5</v>
      </c>
      <c r="C498">
        <v>0</v>
      </c>
      <c r="D498">
        <v>0</v>
      </c>
      <c r="E498">
        <v>0</v>
      </c>
      <c r="F498" s="14"/>
      <c r="M498" s="14"/>
    </row>
    <row r="499" spans="1:14" x14ac:dyDescent="0.15">
      <c r="A499" s="7"/>
      <c r="B499" s="8" t="s">
        <v>6</v>
      </c>
      <c r="C499" s="62">
        <v>0</v>
      </c>
      <c r="D499" s="62">
        <v>0</v>
      </c>
      <c r="E499" s="62">
        <v>0</v>
      </c>
      <c r="F499" s="18"/>
      <c r="G499" s="62"/>
      <c r="H499" s="62"/>
      <c r="I499" s="62"/>
      <c r="J499" s="62"/>
      <c r="K499" s="62"/>
      <c r="L499" s="62"/>
      <c r="M499" s="19"/>
      <c r="N499" s="62"/>
    </row>
    <row r="500" spans="1:14" collapsed="1" x14ac:dyDescent="0.15">
      <c r="A500" s="2">
        <f>A494+1</f>
        <v>83</v>
      </c>
      <c r="B500" s="1" t="s">
        <v>1</v>
      </c>
      <c r="C500">
        <v>233</v>
      </c>
      <c r="D500">
        <v>235</v>
      </c>
      <c r="E500">
        <v>231</v>
      </c>
      <c r="F500" s="14"/>
      <c r="M500" s="14"/>
    </row>
    <row r="501" spans="1:14" x14ac:dyDescent="0.15">
      <c r="A501" s="2"/>
      <c r="B501" s="1" t="s">
        <v>2</v>
      </c>
      <c r="C501">
        <v>316</v>
      </c>
      <c r="D501">
        <v>333</v>
      </c>
      <c r="E501">
        <v>341</v>
      </c>
      <c r="F501" s="14"/>
      <c r="M501" s="14"/>
    </row>
    <row r="502" spans="1:14" x14ac:dyDescent="0.15">
      <c r="A502" s="3"/>
      <c r="B502" s="4" t="s">
        <v>3</v>
      </c>
      <c r="C502" s="61">
        <v>549</v>
      </c>
      <c r="D502" s="61">
        <v>568</v>
      </c>
      <c r="E502" s="61">
        <v>572</v>
      </c>
      <c r="F502" s="15"/>
      <c r="G502" s="61"/>
      <c r="H502" s="61"/>
      <c r="I502" s="61"/>
      <c r="J502" s="61"/>
      <c r="K502" s="61"/>
      <c r="L502" s="61"/>
      <c r="M502" s="16"/>
      <c r="N502" s="61"/>
    </row>
    <row r="503" spans="1:14" x14ac:dyDescent="0.15">
      <c r="A503" s="6">
        <f>A497+1</f>
        <v>83</v>
      </c>
      <c r="B503" s="5" t="s">
        <v>4</v>
      </c>
      <c r="C503">
        <v>0</v>
      </c>
      <c r="D503">
        <v>0</v>
      </c>
      <c r="E503">
        <v>0</v>
      </c>
      <c r="F503" s="14"/>
      <c r="M503" s="14"/>
    </row>
    <row r="504" spans="1:14" x14ac:dyDescent="0.15">
      <c r="A504" s="6"/>
      <c r="B504" s="5" t="s">
        <v>5</v>
      </c>
      <c r="C504">
        <v>0</v>
      </c>
      <c r="D504">
        <v>0</v>
      </c>
      <c r="E504">
        <v>0</v>
      </c>
      <c r="F504" s="14"/>
      <c r="M504" s="14"/>
    </row>
    <row r="505" spans="1:14" x14ac:dyDescent="0.15">
      <c r="A505" s="7"/>
      <c r="B505" s="8" t="s">
        <v>6</v>
      </c>
      <c r="C505" s="62">
        <v>0</v>
      </c>
      <c r="D505" s="62">
        <v>0</v>
      </c>
      <c r="E505" s="62">
        <v>0</v>
      </c>
      <c r="F505" s="18"/>
      <c r="G505" s="62"/>
      <c r="H505" s="62"/>
      <c r="I505" s="62"/>
      <c r="J505" s="62"/>
      <c r="K505" s="62"/>
      <c r="L505" s="62"/>
      <c r="M505" s="19"/>
      <c r="N505" s="62"/>
    </row>
    <row r="506" spans="1:14" collapsed="1" x14ac:dyDescent="0.15">
      <c r="A506" s="2">
        <f>A500+1</f>
        <v>84</v>
      </c>
      <c r="B506" s="1" t="s">
        <v>1</v>
      </c>
      <c r="C506">
        <v>222</v>
      </c>
      <c r="D506">
        <v>229</v>
      </c>
      <c r="E506">
        <v>240</v>
      </c>
      <c r="F506" s="14"/>
      <c r="M506" s="14"/>
    </row>
    <row r="507" spans="1:14" x14ac:dyDescent="0.15">
      <c r="A507" s="2"/>
      <c r="B507" s="1" t="s">
        <v>2</v>
      </c>
      <c r="C507">
        <v>310</v>
      </c>
      <c r="D507">
        <v>297</v>
      </c>
      <c r="E507">
        <v>302</v>
      </c>
      <c r="F507" s="14"/>
      <c r="M507" s="14"/>
    </row>
    <row r="508" spans="1:14" x14ac:dyDescent="0.15">
      <c r="A508" s="3"/>
      <c r="B508" s="4" t="s">
        <v>3</v>
      </c>
      <c r="C508" s="61">
        <v>532</v>
      </c>
      <c r="D508" s="61">
        <v>526</v>
      </c>
      <c r="E508" s="61">
        <v>542</v>
      </c>
      <c r="F508" s="15"/>
      <c r="G508" s="61"/>
      <c r="H508" s="61"/>
      <c r="I508" s="61"/>
      <c r="J508" s="61"/>
      <c r="K508" s="61"/>
      <c r="L508" s="61"/>
      <c r="M508" s="16"/>
      <c r="N508" s="61"/>
    </row>
    <row r="509" spans="1:14" x14ac:dyDescent="0.15">
      <c r="A509" s="6">
        <f>A503+1</f>
        <v>84</v>
      </c>
      <c r="B509" s="5" t="s">
        <v>4</v>
      </c>
      <c r="C509">
        <v>0</v>
      </c>
      <c r="D509">
        <v>0</v>
      </c>
      <c r="E509">
        <v>0</v>
      </c>
      <c r="F509" s="14"/>
      <c r="M509" s="14"/>
    </row>
    <row r="510" spans="1:14" x14ac:dyDescent="0.15">
      <c r="A510" s="6"/>
      <c r="B510" s="5" t="s">
        <v>5</v>
      </c>
      <c r="C510">
        <v>0</v>
      </c>
      <c r="D510">
        <v>0</v>
      </c>
      <c r="E510">
        <v>0</v>
      </c>
      <c r="F510" s="14"/>
      <c r="M510" s="14"/>
    </row>
    <row r="511" spans="1:14" x14ac:dyDescent="0.15">
      <c r="A511" s="7"/>
      <c r="B511" s="8" t="s">
        <v>6</v>
      </c>
      <c r="C511" s="62">
        <v>0</v>
      </c>
      <c r="D511" s="62">
        <v>0</v>
      </c>
      <c r="E511" s="62">
        <v>0</v>
      </c>
      <c r="F511" s="18"/>
      <c r="G511" s="62"/>
      <c r="H511" s="62"/>
      <c r="I511" s="62"/>
      <c r="J511" s="62"/>
      <c r="K511" s="62"/>
      <c r="L511" s="62"/>
      <c r="M511" s="19"/>
      <c r="N511" s="62"/>
    </row>
    <row r="512" spans="1:14" collapsed="1" x14ac:dyDescent="0.15">
      <c r="A512" s="2">
        <f>A506+1</f>
        <v>85</v>
      </c>
      <c r="B512" s="1" t="s">
        <v>1</v>
      </c>
      <c r="C512">
        <v>196</v>
      </c>
      <c r="D512">
        <v>193</v>
      </c>
      <c r="E512">
        <v>188</v>
      </c>
      <c r="F512" s="14"/>
      <c r="M512" s="14"/>
    </row>
    <row r="513" spans="1:14" x14ac:dyDescent="0.15">
      <c r="A513" s="2"/>
      <c r="B513" s="1" t="s">
        <v>2</v>
      </c>
      <c r="C513">
        <v>285</v>
      </c>
      <c r="D513">
        <v>289</v>
      </c>
      <c r="E513">
        <v>285</v>
      </c>
      <c r="F513" s="14"/>
      <c r="M513" s="14"/>
    </row>
    <row r="514" spans="1:14" x14ac:dyDescent="0.15">
      <c r="A514" s="3"/>
      <c r="B514" s="4" t="s">
        <v>3</v>
      </c>
      <c r="C514" s="61">
        <v>481</v>
      </c>
      <c r="D514" s="61">
        <v>482</v>
      </c>
      <c r="E514" s="61">
        <v>473</v>
      </c>
      <c r="F514" s="15"/>
      <c r="G514" s="61"/>
      <c r="H514" s="61"/>
      <c r="I514" s="61"/>
      <c r="J514" s="61"/>
      <c r="K514" s="61"/>
      <c r="L514" s="61"/>
      <c r="M514" s="16"/>
      <c r="N514" s="61"/>
    </row>
    <row r="515" spans="1:14" x14ac:dyDescent="0.15">
      <c r="A515" s="6">
        <f>A509+1</f>
        <v>85</v>
      </c>
      <c r="B515" s="5" t="s">
        <v>4</v>
      </c>
      <c r="C515">
        <v>0</v>
      </c>
      <c r="D515">
        <v>0</v>
      </c>
      <c r="E515">
        <v>0</v>
      </c>
      <c r="F515" s="14"/>
      <c r="M515" s="14"/>
    </row>
    <row r="516" spans="1:14" x14ac:dyDescent="0.15">
      <c r="A516" s="6"/>
      <c r="B516" s="5" t="s">
        <v>5</v>
      </c>
      <c r="C516">
        <v>0</v>
      </c>
      <c r="D516">
        <v>0</v>
      </c>
      <c r="E516">
        <v>0</v>
      </c>
      <c r="F516" s="14"/>
      <c r="M516" s="14"/>
    </row>
    <row r="517" spans="1:14" x14ac:dyDescent="0.15">
      <c r="A517" s="7"/>
      <c r="B517" s="8" t="s">
        <v>6</v>
      </c>
      <c r="C517" s="62">
        <v>0</v>
      </c>
      <c r="D517" s="62">
        <v>0</v>
      </c>
      <c r="E517" s="62">
        <v>0</v>
      </c>
      <c r="F517" s="18"/>
      <c r="G517" s="62"/>
      <c r="H517" s="62"/>
      <c r="I517" s="62"/>
      <c r="J517" s="62"/>
      <c r="K517" s="62"/>
      <c r="L517" s="62"/>
      <c r="M517" s="19"/>
      <c r="N517" s="62"/>
    </row>
    <row r="518" spans="1:14" collapsed="1" x14ac:dyDescent="0.15">
      <c r="A518" s="2">
        <f>A512+1</f>
        <v>86</v>
      </c>
      <c r="B518" s="1" t="s">
        <v>1</v>
      </c>
      <c r="C518">
        <v>164</v>
      </c>
      <c r="D518">
        <v>164</v>
      </c>
      <c r="E518">
        <v>168</v>
      </c>
      <c r="F518" s="14"/>
      <c r="M518" s="14"/>
    </row>
    <row r="519" spans="1:14" x14ac:dyDescent="0.15">
      <c r="A519" s="2"/>
      <c r="B519" s="1" t="s">
        <v>2</v>
      </c>
      <c r="C519">
        <v>239</v>
      </c>
      <c r="D519">
        <v>245</v>
      </c>
      <c r="E519">
        <v>250</v>
      </c>
      <c r="F519" s="14"/>
      <c r="M519" s="14"/>
    </row>
    <row r="520" spans="1:14" x14ac:dyDescent="0.15">
      <c r="A520" s="3"/>
      <c r="B520" s="4" t="s">
        <v>3</v>
      </c>
      <c r="C520" s="61">
        <v>403</v>
      </c>
      <c r="D520" s="61">
        <v>409</v>
      </c>
      <c r="E520" s="61">
        <v>418</v>
      </c>
      <c r="F520" s="15"/>
      <c r="G520" s="61"/>
      <c r="H520" s="61"/>
      <c r="I520" s="61"/>
      <c r="J520" s="61"/>
      <c r="K520" s="61"/>
      <c r="L520" s="61"/>
      <c r="M520" s="16"/>
      <c r="N520" s="61"/>
    </row>
    <row r="521" spans="1:14" x14ac:dyDescent="0.15">
      <c r="A521" s="6">
        <f>A515+1</f>
        <v>86</v>
      </c>
      <c r="B521" s="5" t="s">
        <v>4</v>
      </c>
      <c r="C521">
        <v>0</v>
      </c>
      <c r="D521">
        <v>0</v>
      </c>
      <c r="E521">
        <v>0</v>
      </c>
      <c r="F521" s="14"/>
      <c r="M521" s="14"/>
    </row>
    <row r="522" spans="1:14" x14ac:dyDescent="0.15">
      <c r="A522" s="6"/>
      <c r="B522" s="5" t="s">
        <v>5</v>
      </c>
      <c r="C522">
        <v>0</v>
      </c>
      <c r="D522">
        <v>0</v>
      </c>
      <c r="E522">
        <v>0</v>
      </c>
      <c r="F522" s="14"/>
      <c r="M522" s="14"/>
    </row>
    <row r="523" spans="1:14" x14ac:dyDescent="0.15">
      <c r="A523" s="7"/>
      <c r="B523" s="8" t="s">
        <v>6</v>
      </c>
      <c r="C523" s="62">
        <v>0</v>
      </c>
      <c r="D523" s="62">
        <v>0</v>
      </c>
      <c r="E523" s="62">
        <v>0</v>
      </c>
      <c r="F523" s="18"/>
      <c r="G523" s="62"/>
      <c r="H523" s="62"/>
      <c r="I523" s="62"/>
      <c r="J523" s="62"/>
      <c r="K523" s="62"/>
      <c r="L523" s="62"/>
      <c r="M523" s="19"/>
      <c r="N523" s="62"/>
    </row>
    <row r="524" spans="1:14" collapsed="1" x14ac:dyDescent="0.15">
      <c r="A524" s="2">
        <f>A518+1</f>
        <v>87</v>
      </c>
      <c r="B524" s="1" t="s">
        <v>1</v>
      </c>
      <c r="C524">
        <v>138</v>
      </c>
      <c r="D524">
        <v>139</v>
      </c>
      <c r="E524">
        <v>135</v>
      </c>
      <c r="F524" s="14"/>
      <c r="M524" s="14"/>
    </row>
    <row r="525" spans="1:14" x14ac:dyDescent="0.15">
      <c r="A525" s="2"/>
      <c r="B525" s="1" t="s">
        <v>2</v>
      </c>
      <c r="C525">
        <v>218</v>
      </c>
      <c r="D525">
        <v>211</v>
      </c>
      <c r="E525">
        <v>212</v>
      </c>
      <c r="F525" s="14"/>
      <c r="M525" s="14"/>
    </row>
    <row r="526" spans="1:14" x14ac:dyDescent="0.15">
      <c r="A526" s="3"/>
      <c r="B526" s="4" t="s">
        <v>3</v>
      </c>
      <c r="C526" s="61">
        <v>356</v>
      </c>
      <c r="D526" s="61">
        <v>350</v>
      </c>
      <c r="E526" s="61">
        <v>347</v>
      </c>
      <c r="F526" s="15"/>
      <c r="G526" s="61"/>
      <c r="H526" s="61"/>
      <c r="I526" s="61"/>
      <c r="J526" s="61"/>
      <c r="K526" s="61"/>
      <c r="L526" s="61"/>
      <c r="M526" s="16"/>
      <c r="N526" s="61"/>
    </row>
    <row r="527" spans="1:14" x14ac:dyDescent="0.15">
      <c r="A527" s="6">
        <f>A521+1</f>
        <v>87</v>
      </c>
      <c r="B527" s="5" t="s">
        <v>4</v>
      </c>
      <c r="C527">
        <v>1</v>
      </c>
      <c r="D527">
        <v>1</v>
      </c>
      <c r="E527">
        <v>1</v>
      </c>
      <c r="F527" s="14"/>
      <c r="M527" s="14"/>
    </row>
    <row r="528" spans="1:14" x14ac:dyDescent="0.15">
      <c r="A528" s="6"/>
      <c r="B528" s="5" t="s">
        <v>5</v>
      </c>
      <c r="C528">
        <v>0</v>
      </c>
      <c r="D528">
        <v>0</v>
      </c>
      <c r="E528">
        <v>0</v>
      </c>
      <c r="F528" s="14"/>
      <c r="M528" s="14"/>
    </row>
    <row r="529" spans="1:14" x14ac:dyDescent="0.15">
      <c r="A529" s="7"/>
      <c r="B529" s="8" t="s">
        <v>6</v>
      </c>
      <c r="C529" s="62">
        <v>1</v>
      </c>
      <c r="D529" s="62">
        <v>1</v>
      </c>
      <c r="E529" s="62">
        <v>1</v>
      </c>
      <c r="F529" s="18"/>
      <c r="G529" s="62"/>
      <c r="H529" s="62"/>
      <c r="I529" s="62"/>
      <c r="J529" s="62"/>
      <c r="K529" s="62"/>
      <c r="L529" s="62"/>
      <c r="M529" s="19"/>
      <c r="N529" s="62"/>
    </row>
    <row r="530" spans="1:14" collapsed="1" x14ac:dyDescent="0.15">
      <c r="A530" s="2">
        <f>A524+1</f>
        <v>88</v>
      </c>
      <c r="B530" s="1" t="s">
        <v>1</v>
      </c>
      <c r="C530">
        <v>119</v>
      </c>
      <c r="D530">
        <v>119</v>
      </c>
      <c r="E530">
        <v>127</v>
      </c>
      <c r="F530" s="14"/>
      <c r="M530" s="14"/>
    </row>
    <row r="531" spans="1:14" x14ac:dyDescent="0.15">
      <c r="A531" s="2"/>
      <c r="B531" s="1" t="s">
        <v>2</v>
      </c>
      <c r="C531">
        <v>225</v>
      </c>
      <c r="D531">
        <v>234</v>
      </c>
      <c r="E531">
        <v>236</v>
      </c>
      <c r="F531" s="14"/>
      <c r="M531" s="14"/>
    </row>
    <row r="532" spans="1:14" x14ac:dyDescent="0.15">
      <c r="A532" s="3"/>
      <c r="B532" s="4" t="s">
        <v>3</v>
      </c>
      <c r="C532" s="61">
        <v>344</v>
      </c>
      <c r="D532" s="61">
        <v>353</v>
      </c>
      <c r="E532" s="61">
        <v>363</v>
      </c>
      <c r="F532" s="15"/>
      <c r="G532" s="61"/>
      <c r="H532" s="61"/>
      <c r="I532" s="61"/>
      <c r="J532" s="61"/>
      <c r="K532" s="61"/>
      <c r="L532" s="61"/>
      <c r="M532" s="16"/>
      <c r="N532" s="61"/>
    </row>
    <row r="533" spans="1:14" x14ac:dyDescent="0.15">
      <c r="A533" s="6">
        <f>A527+1</f>
        <v>88</v>
      </c>
      <c r="B533" s="5" t="s">
        <v>4</v>
      </c>
      <c r="C533">
        <v>0</v>
      </c>
      <c r="D533">
        <v>0</v>
      </c>
      <c r="E533">
        <v>0</v>
      </c>
      <c r="F533" s="14"/>
      <c r="M533" s="14"/>
    </row>
    <row r="534" spans="1:14" x14ac:dyDescent="0.15">
      <c r="A534" s="6"/>
      <c r="B534" s="5" t="s">
        <v>5</v>
      </c>
      <c r="C534">
        <v>0</v>
      </c>
      <c r="D534">
        <v>0</v>
      </c>
      <c r="E534">
        <v>0</v>
      </c>
      <c r="F534" s="14"/>
      <c r="M534" s="14"/>
    </row>
    <row r="535" spans="1:14" x14ac:dyDescent="0.15">
      <c r="A535" s="7"/>
      <c r="B535" s="8" t="s">
        <v>6</v>
      </c>
      <c r="C535" s="62">
        <v>0</v>
      </c>
      <c r="D535" s="62">
        <v>0</v>
      </c>
      <c r="E535" s="62">
        <v>0</v>
      </c>
      <c r="F535" s="18"/>
      <c r="G535" s="62"/>
      <c r="H535" s="62"/>
      <c r="I535" s="62"/>
      <c r="J535" s="62"/>
      <c r="K535" s="62"/>
      <c r="L535" s="62"/>
      <c r="M535" s="19"/>
      <c r="N535" s="62"/>
    </row>
    <row r="536" spans="1:14" collapsed="1" x14ac:dyDescent="0.15">
      <c r="A536" s="2">
        <f>A530+1</f>
        <v>89</v>
      </c>
      <c r="B536" s="1" t="s">
        <v>1</v>
      </c>
      <c r="C536">
        <v>98</v>
      </c>
      <c r="D536">
        <v>100</v>
      </c>
      <c r="E536">
        <v>97</v>
      </c>
      <c r="F536" s="14"/>
      <c r="M536" s="14"/>
    </row>
    <row r="537" spans="1:14" x14ac:dyDescent="0.15">
      <c r="A537" s="2"/>
      <c r="B537" s="1" t="s">
        <v>2</v>
      </c>
      <c r="C537">
        <v>170</v>
      </c>
      <c r="D537">
        <v>170</v>
      </c>
      <c r="E537">
        <v>176</v>
      </c>
      <c r="F537" s="14"/>
      <c r="M537" s="14"/>
    </row>
    <row r="538" spans="1:14" x14ac:dyDescent="0.15">
      <c r="A538" s="3"/>
      <c r="B538" s="4" t="s">
        <v>3</v>
      </c>
      <c r="C538" s="61">
        <v>268</v>
      </c>
      <c r="D538" s="61">
        <v>270</v>
      </c>
      <c r="E538" s="61">
        <v>273</v>
      </c>
      <c r="F538" s="15"/>
      <c r="G538" s="61"/>
      <c r="H538" s="61"/>
      <c r="I538" s="61"/>
      <c r="J538" s="61"/>
      <c r="K538" s="61"/>
      <c r="L538" s="61"/>
      <c r="M538" s="16"/>
      <c r="N538" s="61"/>
    </row>
    <row r="539" spans="1:14" x14ac:dyDescent="0.15">
      <c r="A539" s="6">
        <f>A533+1</f>
        <v>89</v>
      </c>
      <c r="B539" s="5" t="s">
        <v>4</v>
      </c>
      <c r="C539">
        <v>0</v>
      </c>
      <c r="D539">
        <v>0</v>
      </c>
      <c r="E539">
        <v>0</v>
      </c>
      <c r="F539" s="14"/>
      <c r="M539" s="14"/>
    </row>
    <row r="540" spans="1:14" x14ac:dyDescent="0.15">
      <c r="A540" s="6"/>
      <c r="B540" s="5" t="s">
        <v>5</v>
      </c>
      <c r="C540">
        <v>0</v>
      </c>
      <c r="D540">
        <v>0</v>
      </c>
      <c r="E540">
        <v>0</v>
      </c>
      <c r="F540" s="14"/>
      <c r="M540" s="14"/>
    </row>
    <row r="541" spans="1:14" x14ac:dyDescent="0.15">
      <c r="A541" s="7"/>
      <c r="B541" s="8" t="s">
        <v>6</v>
      </c>
      <c r="C541" s="62">
        <v>0</v>
      </c>
      <c r="D541" s="62">
        <v>0</v>
      </c>
      <c r="E541" s="62">
        <v>0</v>
      </c>
      <c r="F541" s="18"/>
      <c r="G541" s="62"/>
      <c r="H541" s="62"/>
      <c r="I541" s="62"/>
      <c r="J541" s="62"/>
      <c r="K541" s="62"/>
      <c r="L541" s="62"/>
      <c r="M541" s="19"/>
      <c r="N541" s="62"/>
    </row>
    <row r="542" spans="1:14" collapsed="1" x14ac:dyDescent="0.15">
      <c r="A542" s="2">
        <f>A536+1</f>
        <v>90</v>
      </c>
      <c r="B542" s="1" t="s">
        <v>1</v>
      </c>
      <c r="C542">
        <v>88</v>
      </c>
      <c r="D542">
        <v>85</v>
      </c>
      <c r="E542">
        <v>86</v>
      </c>
      <c r="F542" s="14"/>
      <c r="M542" s="14"/>
    </row>
    <row r="543" spans="1:14" x14ac:dyDescent="0.15">
      <c r="A543" s="2"/>
      <c r="B543" s="1" t="s">
        <v>2</v>
      </c>
      <c r="C543">
        <v>191</v>
      </c>
      <c r="D543">
        <v>188</v>
      </c>
      <c r="E543">
        <v>179</v>
      </c>
      <c r="F543" s="14"/>
      <c r="M543" s="14"/>
    </row>
    <row r="544" spans="1:14" x14ac:dyDescent="0.15">
      <c r="A544" s="3"/>
      <c r="B544" s="4" t="s">
        <v>3</v>
      </c>
      <c r="C544" s="61">
        <v>279</v>
      </c>
      <c r="D544" s="61">
        <v>273</v>
      </c>
      <c r="E544" s="61">
        <v>265</v>
      </c>
      <c r="F544" s="15"/>
      <c r="G544" s="61"/>
      <c r="H544" s="61"/>
      <c r="I544" s="61"/>
      <c r="J544" s="61"/>
      <c r="K544" s="61"/>
      <c r="L544" s="61"/>
      <c r="M544" s="16"/>
      <c r="N544" s="61"/>
    </row>
    <row r="545" spans="1:14" x14ac:dyDescent="0.15">
      <c r="A545" s="6">
        <f>A539+1</f>
        <v>90</v>
      </c>
      <c r="B545" s="5" t="s">
        <v>4</v>
      </c>
      <c r="C545">
        <v>0</v>
      </c>
      <c r="D545">
        <v>0</v>
      </c>
      <c r="E545">
        <v>0</v>
      </c>
      <c r="F545" s="14"/>
      <c r="M545" s="14"/>
    </row>
    <row r="546" spans="1:14" x14ac:dyDescent="0.15">
      <c r="A546" s="6"/>
      <c r="B546" s="5" t="s">
        <v>5</v>
      </c>
      <c r="C546">
        <v>0</v>
      </c>
      <c r="D546">
        <v>0</v>
      </c>
      <c r="E546">
        <v>0</v>
      </c>
      <c r="F546" s="14"/>
      <c r="M546" s="14"/>
    </row>
    <row r="547" spans="1:14" x14ac:dyDescent="0.15">
      <c r="A547" s="7"/>
      <c r="B547" s="8" t="s">
        <v>6</v>
      </c>
      <c r="C547" s="62">
        <v>0</v>
      </c>
      <c r="D547" s="62">
        <v>0</v>
      </c>
      <c r="E547" s="62">
        <v>0</v>
      </c>
      <c r="F547" s="18"/>
      <c r="G547" s="62"/>
      <c r="H547" s="62"/>
      <c r="I547" s="62"/>
      <c r="J547" s="62"/>
      <c r="K547" s="62"/>
      <c r="L547" s="62"/>
      <c r="M547" s="19"/>
      <c r="N547" s="62"/>
    </row>
    <row r="548" spans="1:14" collapsed="1" x14ac:dyDescent="0.15">
      <c r="A548" s="2">
        <f>A542+1</f>
        <v>91</v>
      </c>
      <c r="B548" s="1" t="s">
        <v>1</v>
      </c>
      <c r="C548">
        <v>77</v>
      </c>
      <c r="D548">
        <v>77</v>
      </c>
      <c r="E548">
        <v>76</v>
      </c>
      <c r="F548" s="14"/>
      <c r="M548" s="14"/>
    </row>
    <row r="549" spans="1:14" x14ac:dyDescent="0.15">
      <c r="A549" s="2"/>
      <c r="B549" s="1" t="s">
        <v>2</v>
      </c>
      <c r="C549">
        <v>134</v>
      </c>
      <c r="D549">
        <v>131</v>
      </c>
      <c r="E549">
        <v>135</v>
      </c>
      <c r="F549" s="14"/>
      <c r="M549" s="14"/>
    </row>
    <row r="550" spans="1:14" x14ac:dyDescent="0.15">
      <c r="A550" s="3"/>
      <c r="B550" s="4" t="s">
        <v>3</v>
      </c>
      <c r="C550" s="61">
        <v>211</v>
      </c>
      <c r="D550" s="61">
        <v>208</v>
      </c>
      <c r="E550" s="61">
        <v>211</v>
      </c>
      <c r="F550" s="15"/>
      <c r="G550" s="61"/>
      <c r="H550" s="61"/>
      <c r="I550" s="61"/>
      <c r="J550" s="61"/>
      <c r="K550" s="61"/>
      <c r="L550" s="61"/>
      <c r="M550" s="16"/>
      <c r="N550" s="61"/>
    </row>
    <row r="551" spans="1:14" x14ac:dyDescent="0.15">
      <c r="A551" s="6">
        <f>A545+1</f>
        <v>91</v>
      </c>
      <c r="B551" s="5" t="s">
        <v>4</v>
      </c>
      <c r="C551">
        <v>0</v>
      </c>
      <c r="D551">
        <v>0</v>
      </c>
      <c r="E551">
        <v>0</v>
      </c>
      <c r="F551" s="14"/>
      <c r="M551" s="14"/>
    </row>
    <row r="552" spans="1:14" x14ac:dyDescent="0.15">
      <c r="A552" s="6"/>
      <c r="B552" s="5" t="s">
        <v>5</v>
      </c>
      <c r="C552">
        <v>0</v>
      </c>
      <c r="D552">
        <v>0</v>
      </c>
      <c r="E552">
        <v>0</v>
      </c>
      <c r="F552" s="14"/>
      <c r="M552" s="14"/>
    </row>
    <row r="553" spans="1:14" x14ac:dyDescent="0.15">
      <c r="A553" s="7"/>
      <c r="B553" s="8" t="s">
        <v>6</v>
      </c>
      <c r="C553" s="62">
        <v>0</v>
      </c>
      <c r="D553" s="62">
        <v>0</v>
      </c>
      <c r="E553" s="62">
        <v>0</v>
      </c>
      <c r="F553" s="18"/>
      <c r="G553" s="62"/>
      <c r="H553" s="62"/>
      <c r="I553" s="62"/>
      <c r="J553" s="62"/>
      <c r="K553" s="62"/>
      <c r="L553" s="62"/>
      <c r="M553" s="19"/>
      <c r="N553" s="62"/>
    </row>
    <row r="554" spans="1:14" collapsed="1" x14ac:dyDescent="0.15">
      <c r="A554" s="2">
        <f>A548+1</f>
        <v>92</v>
      </c>
      <c r="B554" s="1" t="s">
        <v>1</v>
      </c>
      <c r="C554">
        <v>66</v>
      </c>
      <c r="D554">
        <v>65</v>
      </c>
      <c r="E554">
        <v>60</v>
      </c>
      <c r="F554" s="14"/>
      <c r="M554" s="14"/>
    </row>
    <row r="555" spans="1:14" x14ac:dyDescent="0.15">
      <c r="A555" s="2"/>
      <c r="B555" s="1" t="s">
        <v>2</v>
      </c>
      <c r="C555">
        <v>118</v>
      </c>
      <c r="D555">
        <v>115</v>
      </c>
      <c r="E555">
        <v>116</v>
      </c>
      <c r="F555" s="14"/>
      <c r="M555" s="14"/>
    </row>
    <row r="556" spans="1:14" x14ac:dyDescent="0.15">
      <c r="A556" s="3"/>
      <c r="B556" s="4" t="s">
        <v>3</v>
      </c>
      <c r="C556" s="61">
        <v>184</v>
      </c>
      <c r="D556" s="61">
        <v>180</v>
      </c>
      <c r="E556" s="61">
        <v>176</v>
      </c>
      <c r="F556" s="15"/>
      <c r="G556" s="61"/>
      <c r="H556" s="61"/>
      <c r="I556" s="61"/>
      <c r="J556" s="61"/>
      <c r="K556" s="61"/>
      <c r="L556" s="61"/>
      <c r="M556" s="16"/>
      <c r="N556" s="61"/>
    </row>
    <row r="557" spans="1:14" x14ac:dyDescent="0.15">
      <c r="A557" s="6">
        <f>A551+1</f>
        <v>92</v>
      </c>
      <c r="B557" s="5" t="s">
        <v>4</v>
      </c>
      <c r="C557">
        <v>0</v>
      </c>
      <c r="D557">
        <v>0</v>
      </c>
      <c r="E557">
        <v>0</v>
      </c>
      <c r="F557" s="14"/>
      <c r="M557" s="14"/>
    </row>
    <row r="558" spans="1:14" x14ac:dyDescent="0.15">
      <c r="A558" s="6"/>
      <c r="B558" s="5" t="s">
        <v>5</v>
      </c>
      <c r="C558">
        <v>0</v>
      </c>
      <c r="D558">
        <v>0</v>
      </c>
      <c r="E558">
        <v>0</v>
      </c>
      <c r="F558" s="14"/>
      <c r="M558" s="14"/>
    </row>
    <row r="559" spans="1:14" x14ac:dyDescent="0.15">
      <c r="A559" s="7"/>
      <c r="B559" s="8" t="s">
        <v>6</v>
      </c>
      <c r="C559" s="62">
        <v>0</v>
      </c>
      <c r="D559" s="62">
        <v>0</v>
      </c>
      <c r="E559" s="62">
        <v>0</v>
      </c>
      <c r="F559" s="18"/>
      <c r="G559" s="62"/>
      <c r="H559" s="62"/>
      <c r="I559" s="62"/>
      <c r="J559" s="62"/>
      <c r="K559" s="62"/>
      <c r="L559" s="62"/>
      <c r="M559" s="19"/>
      <c r="N559" s="62"/>
    </row>
    <row r="560" spans="1:14" collapsed="1" x14ac:dyDescent="0.15">
      <c r="A560" s="2">
        <f>A554+1</f>
        <v>93</v>
      </c>
      <c r="B560" s="1" t="s">
        <v>1</v>
      </c>
      <c r="C560">
        <v>46</v>
      </c>
      <c r="D560">
        <v>48</v>
      </c>
      <c r="E560">
        <v>47</v>
      </c>
      <c r="F560" s="14"/>
      <c r="M560" s="14"/>
    </row>
    <row r="561" spans="1:14" x14ac:dyDescent="0.15">
      <c r="A561" s="2"/>
      <c r="B561" s="1" t="s">
        <v>2</v>
      </c>
      <c r="C561">
        <v>146</v>
      </c>
      <c r="D561">
        <v>145</v>
      </c>
      <c r="E561">
        <v>138</v>
      </c>
      <c r="F561" s="14"/>
      <c r="M561" s="14"/>
    </row>
    <row r="562" spans="1:14" x14ac:dyDescent="0.15">
      <c r="A562" s="3"/>
      <c r="B562" s="4" t="s">
        <v>3</v>
      </c>
      <c r="C562" s="61">
        <v>192</v>
      </c>
      <c r="D562" s="61">
        <v>193</v>
      </c>
      <c r="E562" s="61">
        <v>185</v>
      </c>
      <c r="F562" s="15"/>
      <c r="G562" s="61"/>
      <c r="H562" s="61"/>
      <c r="I562" s="61"/>
      <c r="J562" s="61"/>
      <c r="K562" s="61"/>
      <c r="L562" s="61"/>
      <c r="M562" s="16"/>
      <c r="N562" s="61"/>
    </row>
    <row r="563" spans="1:14" x14ac:dyDescent="0.15">
      <c r="A563" s="6">
        <f>A557+1</f>
        <v>93</v>
      </c>
      <c r="B563" s="5" t="s">
        <v>4</v>
      </c>
      <c r="C563">
        <v>0</v>
      </c>
      <c r="D563">
        <v>0</v>
      </c>
      <c r="E563">
        <v>0</v>
      </c>
      <c r="F563" s="14"/>
      <c r="M563" s="14"/>
    </row>
    <row r="564" spans="1:14" x14ac:dyDescent="0.15">
      <c r="A564" s="6"/>
      <c r="B564" s="5" t="s">
        <v>5</v>
      </c>
      <c r="C564">
        <v>0</v>
      </c>
      <c r="D564">
        <v>0</v>
      </c>
      <c r="E564">
        <v>0</v>
      </c>
      <c r="F564" s="14"/>
      <c r="M564" s="14"/>
    </row>
    <row r="565" spans="1:14" x14ac:dyDescent="0.15">
      <c r="A565" s="7"/>
      <c r="B565" s="8" t="s">
        <v>6</v>
      </c>
      <c r="C565" s="62">
        <v>0</v>
      </c>
      <c r="D565" s="62">
        <v>0</v>
      </c>
      <c r="E565" s="62">
        <v>0</v>
      </c>
      <c r="F565" s="18"/>
      <c r="G565" s="62"/>
      <c r="H565" s="62"/>
      <c r="I565" s="62"/>
      <c r="J565" s="62"/>
      <c r="K565" s="62"/>
      <c r="L565" s="62"/>
      <c r="M565" s="19"/>
      <c r="N565" s="62"/>
    </row>
    <row r="566" spans="1:14" collapsed="1" x14ac:dyDescent="0.15">
      <c r="A566" s="2">
        <f>A560+1</f>
        <v>94</v>
      </c>
      <c r="B566" s="1" t="s">
        <v>1</v>
      </c>
      <c r="C566">
        <v>35</v>
      </c>
      <c r="D566">
        <v>33</v>
      </c>
      <c r="E566">
        <v>36</v>
      </c>
      <c r="F566" s="14"/>
      <c r="M566" s="14"/>
    </row>
    <row r="567" spans="1:14" x14ac:dyDescent="0.15">
      <c r="A567" s="2"/>
      <c r="B567" s="1" t="s">
        <v>2</v>
      </c>
      <c r="C567">
        <v>96</v>
      </c>
      <c r="D567">
        <v>97</v>
      </c>
      <c r="E567">
        <v>104</v>
      </c>
      <c r="F567" s="14"/>
      <c r="M567" s="14"/>
    </row>
    <row r="568" spans="1:14" x14ac:dyDescent="0.15">
      <c r="A568" s="3"/>
      <c r="B568" s="4" t="s">
        <v>3</v>
      </c>
      <c r="C568" s="61">
        <v>131</v>
      </c>
      <c r="D568" s="61">
        <v>130</v>
      </c>
      <c r="E568" s="61">
        <v>140</v>
      </c>
      <c r="F568" s="15"/>
      <c r="G568" s="61"/>
      <c r="H568" s="61"/>
      <c r="I568" s="61"/>
      <c r="J568" s="61"/>
      <c r="K568" s="61"/>
      <c r="L568" s="61"/>
      <c r="M568" s="16"/>
      <c r="N568" s="61"/>
    </row>
    <row r="569" spans="1:14" x14ac:dyDescent="0.15">
      <c r="A569" s="6">
        <f>A563+1</f>
        <v>94</v>
      </c>
      <c r="B569" s="5" t="s">
        <v>4</v>
      </c>
      <c r="C569">
        <v>0</v>
      </c>
      <c r="D569">
        <v>0</v>
      </c>
      <c r="E569">
        <v>0</v>
      </c>
      <c r="F569" s="14"/>
      <c r="M569" s="14"/>
    </row>
    <row r="570" spans="1:14" x14ac:dyDescent="0.15">
      <c r="A570" s="6"/>
      <c r="B570" s="5" t="s">
        <v>5</v>
      </c>
      <c r="C570">
        <v>0</v>
      </c>
      <c r="D570">
        <v>0</v>
      </c>
      <c r="E570">
        <v>0</v>
      </c>
      <c r="F570" s="14"/>
      <c r="M570" s="14"/>
    </row>
    <row r="571" spans="1:14" x14ac:dyDescent="0.15">
      <c r="A571" s="7"/>
      <c r="B571" s="8" t="s">
        <v>6</v>
      </c>
      <c r="C571" s="62">
        <v>0</v>
      </c>
      <c r="D571" s="62">
        <v>0</v>
      </c>
      <c r="E571" s="62">
        <v>0</v>
      </c>
      <c r="F571" s="18"/>
      <c r="G571" s="62"/>
      <c r="H571" s="62"/>
      <c r="I571" s="62"/>
      <c r="J571" s="62"/>
      <c r="K571" s="62"/>
      <c r="L571" s="62"/>
      <c r="M571" s="19"/>
      <c r="N571" s="62"/>
    </row>
    <row r="572" spans="1:14" collapsed="1" x14ac:dyDescent="0.15">
      <c r="A572" s="2">
        <f>A566+1</f>
        <v>95</v>
      </c>
      <c r="B572" s="1" t="s">
        <v>1</v>
      </c>
      <c r="C572">
        <v>23</v>
      </c>
      <c r="D572">
        <v>23</v>
      </c>
      <c r="E572">
        <v>23</v>
      </c>
      <c r="F572" s="14"/>
      <c r="M572" s="14"/>
    </row>
    <row r="573" spans="1:14" x14ac:dyDescent="0.15">
      <c r="A573" s="2"/>
      <c r="B573" s="1" t="s">
        <v>2</v>
      </c>
      <c r="C573">
        <v>81</v>
      </c>
      <c r="D573">
        <v>80</v>
      </c>
      <c r="E573">
        <v>78</v>
      </c>
      <c r="F573" s="14"/>
      <c r="M573" s="14"/>
    </row>
    <row r="574" spans="1:14" x14ac:dyDescent="0.15">
      <c r="A574" s="3"/>
      <c r="B574" s="4" t="s">
        <v>3</v>
      </c>
      <c r="C574" s="61">
        <v>104</v>
      </c>
      <c r="D574" s="61">
        <v>103</v>
      </c>
      <c r="E574" s="61">
        <v>101</v>
      </c>
      <c r="F574" s="15"/>
      <c r="G574" s="61"/>
      <c r="H574" s="61"/>
      <c r="I574" s="61"/>
      <c r="J574" s="61"/>
      <c r="K574" s="61"/>
      <c r="L574" s="61"/>
      <c r="M574" s="16"/>
      <c r="N574" s="61"/>
    </row>
    <row r="575" spans="1:14" x14ac:dyDescent="0.15">
      <c r="A575" s="6">
        <f>A569+1</f>
        <v>95</v>
      </c>
      <c r="B575" s="5" t="s">
        <v>4</v>
      </c>
      <c r="C575">
        <v>0</v>
      </c>
      <c r="D575">
        <v>0</v>
      </c>
      <c r="E575">
        <v>0</v>
      </c>
      <c r="F575" s="14"/>
      <c r="M575" s="14"/>
    </row>
    <row r="576" spans="1:14" x14ac:dyDescent="0.15">
      <c r="A576" s="6"/>
      <c r="B576" s="5" t="s">
        <v>5</v>
      </c>
      <c r="C576">
        <v>0</v>
      </c>
      <c r="D576">
        <v>0</v>
      </c>
      <c r="E576">
        <v>0</v>
      </c>
      <c r="F576" s="14"/>
      <c r="M576" s="14"/>
    </row>
    <row r="577" spans="1:14" x14ac:dyDescent="0.15">
      <c r="A577" s="7"/>
      <c r="B577" s="8" t="s">
        <v>6</v>
      </c>
      <c r="C577" s="62">
        <v>0</v>
      </c>
      <c r="D577" s="62">
        <v>0</v>
      </c>
      <c r="E577" s="62">
        <v>0</v>
      </c>
      <c r="F577" s="18"/>
      <c r="G577" s="62"/>
      <c r="H577" s="62"/>
      <c r="I577" s="62"/>
      <c r="J577" s="62"/>
      <c r="K577" s="62"/>
      <c r="L577" s="62"/>
      <c r="M577" s="19"/>
      <c r="N577" s="62"/>
    </row>
    <row r="578" spans="1:14" collapsed="1" x14ac:dyDescent="0.15">
      <c r="A578" s="2">
        <f>A572+1</f>
        <v>96</v>
      </c>
      <c r="B578" s="1" t="s">
        <v>1</v>
      </c>
      <c r="C578">
        <v>19</v>
      </c>
      <c r="D578">
        <v>16</v>
      </c>
      <c r="E578">
        <v>16</v>
      </c>
      <c r="F578" s="14"/>
      <c r="M578" s="14"/>
    </row>
    <row r="579" spans="1:14" x14ac:dyDescent="0.15">
      <c r="A579" s="2"/>
      <c r="B579" s="1" t="s">
        <v>2</v>
      </c>
      <c r="C579">
        <v>82</v>
      </c>
      <c r="D579">
        <v>81</v>
      </c>
      <c r="E579">
        <v>80</v>
      </c>
      <c r="F579" s="14"/>
      <c r="M579" s="14"/>
    </row>
    <row r="580" spans="1:14" x14ac:dyDescent="0.15">
      <c r="A580" s="3"/>
      <c r="B580" s="4" t="s">
        <v>3</v>
      </c>
      <c r="C580" s="61">
        <v>101</v>
      </c>
      <c r="D580" s="61">
        <v>97</v>
      </c>
      <c r="E580" s="61">
        <v>96</v>
      </c>
      <c r="F580" s="15"/>
      <c r="G580" s="61"/>
      <c r="H580" s="61"/>
      <c r="I580" s="61"/>
      <c r="J580" s="61"/>
      <c r="K580" s="61"/>
      <c r="L580" s="61"/>
      <c r="M580" s="16"/>
      <c r="N580" s="61"/>
    </row>
    <row r="581" spans="1:14" x14ac:dyDescent="0.15">
      <c r="A581" s="6">
        <f>A575+1</f>
        <v>96</v>
      </c>
      <c r="B581" s="5" t="s">
        <v>4</v>
      </c>
      <c r="C581">
        <v>0</v>
      </c>
      <c r="D581">
        <v>0</v>
      </c>
      <c r="E581">
        <v>0</v>
      </c>
      <c r="F581" s="14"/>
      <c r="M581" s="14"/>
    </row>
    <row r="582" spans="1:14" x14ac:dyDescent="0.15">
      <c r="A582" s="6"/>
      <c r="B582" s="5" t="s">
        <v>5</v>
      </c>
      <c r="C582">
        <v>0</v>
      </c>
      <c r="D582">
        <v>0</v>
      </c>
      <c r="E582">
        <v>0</v>
      </c>
      <c r="F582" s="14"/>
      <c r="M582" s="14"/>
    </row>
    <row r="583" spans="1:14" x14ac:dyDescent="0.15">
      <c r="A583" s="7"/>
      <c r="B583" s="8" t="s">
        <v>6</v>
      </c>
      <c r="C583" s="62">
        <v>0</v>
      </c>
      <c r="D583" s="62">
        <v>0</v>
      </c>
      <c r="E583" s="62">
        <v>0</v>
      </c>
      <c r="F583" s="18"/>
      <c r="G583" s="62"/>
      <c r="H583" s="62"/>
      <c r="I583" s="62"/>
      <c r="J583" s="62"/>
      <c r="K583" s="62"/>
      <c r="L583" s="62"/>
      <c r="M583" s="19"/>
      <c r="N583" s="62"/>
    </row>
    <row r="584" spans="1:14" collapsed="1" x14ac:dyDescent="0.15">
      <c r="A584" s="2">
        <f>A578+1</f>
        <v>97</v>
      </c>
      <c r="B584" s="1" t="s">
        <v>1</v>
      </c>
      <c r="C584">
        <v>6</v>
      </c>
      <c r="D584">
        <v>6</v>
      </c>
      <c r="E584">
        <v>7</v>
      </c>
      <c r="F584" s="14"/>
      <c r="M584" s="14"/>
    </row>
    <row r="585" spans="1:14" x14ac:dyDescent="0.15">
      <c r="A585" s="2"/>
      <c r="B585" s="1" t="s">
        <v>2</v>
      </c>
      <c r="C585">
        <v>55</v>
      </c>
      <c r="D585">
        <v>59</v>
      </c>
      <c r="E585">
        <v>59</v>
      </c>
      <c r="F585" s="14"/>
      <c r="M585" s="14"/>
    </row>
    <row r="586" spans="1:14" x14ac:dyDescent="0.15">
      <c r="A586" s="3"/>
      <c r="B586" s="4" t="s">
        <v>3</v>
      </c>
      <c r="C586" s="61">
        <v>61</v>
      </c>
      <c r="D586" s="61">
        <v>65</v>
      </c>
      <c r="E586" s="61">
        <v>66</v>
      </c>
      <c r="F586" s="15"/>
      <c r="G586" s="61"/>
      <c r="H586" s="61"/>
      <c r="I586" s="61"/>
      <c r="J586" s="61"/>
      <c r="K586" s="61"/>
      <c r="L586" s="61"/>
      <c r="M586" s="16"/>
      <c r="N586" s="61"/>
    </row>
    <row r="587" spans="1:14" x14ac:dyDescent="0.15">
      <c r="A587" s="6">
        <f>A581+1</f>
        <v>97</v>
      </c>
      <c r="B587" s="5" t="s">
        <v>4</v>
      </c>
      <c r="C587">
        <v>0</v>
      </c>
      <c r="D587">
        <v>0</v>
      </c>
      <c r="E587">
        <v>0</v>
      </c>
      <c r="F587" s="14"/>
      <c r="M587" s="14"/>
    </row>
    <row r="588" spans="1:14" x14ac:dyDescent="0.15">
      <c r="A588" s="6"/>
      <c r="B588" s="5" t="s">
        <v>5</v>
      </c>
      <c r="C588">
        <v>0</v>
      </c>
      <c r="D588">
        <v>0</v>
      </c>
      <c r="E588">
        <v>0</v>
      </c>
      <c r="F588" s="14"/>
      <c r="M588" s="14"/>
    </row>
    <row r="589" spans="1:14" x14ac:dyDescent="0.15">
      <c r="A589" s="7"/>
      <c r="B589" s="8" t="s">
        <v>6</v>
      </c>
      <c r="C589" s="62">
        <v>0</v>
      </c>
      <c r="D589" s="62">
        <v>0</v>
      </c>
      <c r="E589" s="62">
        <v>0</v>
      </c>
      <c r="F589" s="18"/>
      <c r="G589" s="62"/>
      <c r="H589" s="62"/>
      <c r="I589" s="62"/>
      <c r="J589" s="62"/>
      <c r="K589" s="62"/>
      <c r="L589" s="62"/>
      <c r="M589" s="19"/>
      <c r="N589" s="62"/>
    </row>
    <row r="590" spans="1:14" collapsed="1" x14ac:dyDescent="0.15">
      <c r="A590" s="2">
        <f>A584+1</f>
        <v>98</v>
      </c>
      <c r="B590" s="1" t="s">
        <v>1</v>
      </c>
      <c r="C590">
        <v>14</v>
      </c>
      <c r="D590">
        <v>14</v>
      </c>
      <c r="E590">
        <v>14</v>
      </c>
      <c r="F590" s="14"/>
      <c r="M590" s="14"/>
    </row>
    <row r="591" spans="1:14" x14ac:dyDescent="0.15">
      <c r="A591" s="2"/>
      <c r="B591" s="1" t="s">
        <v>2</v>
      </c>
      <c r="C591">
        <v>32</v>
      </c>
      <c r="D591">
        <v>34</v>
      </c>
      <c r="E591">
        <v>35</v>
      </c>
      <c r="F591" s="14"/>
      <c r="M591" s="14"/>
    </row>
    <row r="592" spans="1:14" x14ac:dyDescent="0.15">
      <c r="A592" s="3"/>
      <c r="B592" s="4" t="s">
        <v>3</v>
      </c>
      <c r="C592" s="61">
        <v>46</v>
      </c>
      <c r="D592" s="61">
        <v>48</v>
      </c>
      <c r="E592" s="61">
        <v>49</v>
      </c>
      <c r="F592" s="15"/>
      <c r="G592" s="61"/>
      <c r="H592" s="61"/>
      <c r="I592" s="61"/>
      <c r="J592" s="61"/>
      <c r="K592" s="61"/>
      <c r="L592" s="61"/>
      <c r="M592" s="16"/>
      <c r="N592" s="61"/>
    </row>
    <row r="593" spans="1:14" x14ac:dyDescent="0.15">
      <c r="A593" s="6">
        <f>A587+1</f>
        <v>98</v>
      </c>
      <c r="B593" s="5" t="s">
        <v>4</v>
      </c>
      <c r="C593">
        <v>0</v>
      </c>
      <c r="D593">
        <v>0</v>
      </c>
      <c r="E593">
        <v>0</v>
      </c>
      <c r="F593" s="14"/>
      <c r="M593" s="14"/>
    </row>
    <row r="594" spans="1:14" x14ac:dyDescent="0.15">
      <c r="A594" s="6"/>
      <c r="B594" s="5" t="s">
        <v>5</v>
      </c>
      <c r="C594">
        <v>0</v>
      </c>
      <c r="D594">
        <v>0</v>
      </c>
      <c r="E594">
        <v>0</v>
      </c>
      <c r="F594" s="14"/>
      <c r="M594" s="14"/>
    </row>
    <row r="595" spans="1:14" x14ac:dyDescent="0.15">
      <c r="A595" s="7"/>
      <c r="B595" s="8" t="s">
        <v>6</v>
      </c>
      <c r="C595" s="62">
        <v>0</v>
      </c>
      <c r="D595" s="62">
        <v>0</v>
      </c>
      <c r="E595" s="62">
        <v>0</v>
      </c>
      <c r="F595" s="18"/>
      <c r="G595" s="62"/>
      <c r="H595" s="62"/>
      <c r="I595" s="62"/>
      <c r="J595" s="62"/>
      <c r="K595" s="62"/>
      <c r="L595" s="62"/>
      <c r="M595" s="19"/>
      <c r="N595" s="62"/>
    </row>
    <row r="596" spans="1:14" collapsed="1" x14ac:dyDescent="0.15">
      <c r="A596" s="2">
        <f>A590+1</f>
        <v>99</v>
      </c>
      <c r="B596" s="1" t="s">
        <v>1</v>
      </c>
      <c r="C596">
        <v>4</v>
      </c>
      <c r="D596">
        <v>4</v>
      </c>
      <c r="E596">
        <v>2</v>
      </c>
      <c r="F596" s="14"/>
      <c r="M596" s="14"/>
    </row>
    <row r="597" spans="1:14" x14ac:dyDescent="0.15">
      <c r="A597" s="2"/>
      <c r="B597" s="1" t="s">
        <v>2</v>
      </c>
      <c r="C597">
        <v>31</v>
      </c>
      <c r="D597">
        <v>29</v>
      </c>
      <c r="E597">
        <v>31</v>
      </c>
      <c r="F597" s="14"/>
      <c r="M597" s="14"/>
    </row>
    <row r="598" spans="1:14" x14ac:dyDescent="0.15">
      <c r="A598" s="3"/>
      <c r="B598" s="4" t="s">
        <v>3</v>
      </c>
      <c r="C598" s="61">
        <v>35</v>
      </c>
      <c r="D598" s="61">
        <v>33</v>
      </c>
      <c r="E598" s="61">
        <v>33</v>
      </c>
      <c r="F598" s="15"/>
      <c r="G598" s="61"/>
      <c r="H598" s="61"/>
      <c r="I598" s="61"/>
      <c r="J598" s="61"/>
      <c r="K598" s="61"/>
      <c r="L598" s="61"/>
      <c r="M598" s="16"/>
      <c r="N598" s="61"/>
    </row>
    <row r="599" spans="1:14" x14ac:dyDescent="0.15">
      <c r="A599" s="6">
        <f>A593+1</f>
        <v>99</v>
      </c>
      <c r="B599" s="5" t="s">
        <v>4</v>
      </c>
      <c r="C599">
        <v>0</v>
      </c>
      <c r="D599">
        <v>0</v>
      </c>
      <c r="E599">
        <v>0</v>
      </c>
      <c r="F599" s="14"/>
      <c r="M599" s="14"/>
    </row>
    <row r="600" spans="1:14" x14ac:dyDescent="0.15">
      <c r="A600" s="6"/>
      <c r="B600" s="5" t="s">
        <v>5</v>
      </c>
      <c r="C600">
        <v>0</v>
      </c>
      <c r="D600">
        <v>0</v>
      </c>
      <c r="E600">
        <v>0</v>
      </c>
      <c r="F600" s="14"/>
      <c r="M600" s="14"/>
    </row>
    <row r="601" spans="1:14" x14ac:dyDescent="0.15">
      <c r="A601" s="7"/>
      <c r="B601" s="8" t="s">
        <v>6</v>
      </c>
      <c r="C601" s="62">
        <v>0</v>
      </c>
      <c r="D601" s="62">
        <v>0</v>
      </c>
      <c r="E601" s="62">
        <v>0</v>
      </c>
      <c r="F601" s="18"/>
      <c r="G601" s="62"/>
      <c r="H601" s="62"/>
      <c r="I601" s="62"/>
      <c r="J601" s="62"/>
      <c r="K601" s="62"/>
      <c r="L601" s="62"/>
      <c r="M601" s="19"/>
      <c r="N601" s="62"/>
    </row>
    <row r="602" spans="1:14" collapsed="1" x14ac:dyDescent="0.15">
      <c r="A602" s="2">
        <f>A596+1</f>
        <v>100</v>
      </c>
      <c r="B602" s="1" t="s">
        <v>1</v>
      </c>
      <c r="C602">
        <v>5</v>
      </c>
      <c r="D602">
        <v>5</v>
      </c>
      <c r="E602">
        <v>5</v>
      </c>
      <c r="F602" s="14"/>
      <c r="M602" s="14"/>
    </row>
    <row r="603" spans="1:14" x14ac:dyDescent="0.15">
      <c r="A603" s="2"/>
      <c r="B603" s="1" t="s">
        <v>2</v>
      </c>
      <c r="C603">
        <v>13</v>
      </c>
      <c r="D603">
        <v>14</v>
      </c>
      <c r="E603">
        <v>16</v>
      </c>
      <c r="F603" s="14"/>
      <c r="M603" s="14"/>
    </row>
    <row r="604" spans="1:14" x14ac:dyDescent="0.15">
      <c r="A604" s="3"/>
      <c r="B604" s="4" t="s">
        <v>3</v>
      </c>
      <c r="C604" s="61">
        <v>18</v>
      </c>
      <c r="D604" s="61">
        <v>19</v>
      </c>
      <c r="E604" s="61">
        <v>21</v>
      </c>
      <c r="F604" s="15"/>
      <c r="G604" s="61"/>
      <c r="H604" s="61"/>
      <c r="I604" s="61"/>
      <c r="J604" s="61"/>
      <c r="K604" s="61"/>
      <c r="L604" s="61"/>
      <c r="M604" s="16"/>
      <c r="N604" s="61"/>
    </row>
    <row r="605" spans="1:14" x14ac:dyDescent="0.15">
      <c r="A605" s="6">
        <f>A599+1</f>
        <v>100</v>
      </c>
      <c r="B605" s="5" t="s">
        <v>4</v>
      </c>
      <c r="C605">
        <v>0</v>
      </c>
      <c r="D605">
        <v>0</v>
      </c>
      <c r="E605">
        <v>0</v>
      </c>
      <c r="F605" s="14"/>
      <c r="M605" s="14"/>
    </row>
    <row r="606" spans="1:14" x14ac:dyDescent="0.15">
      <c r="A606" s="6"/>
      <c r="B606" s="5" t="s">
        <v>5</v>
      </c>
      <c r="C606">
        <v>0</v>
      </c>
      <c r="D606">
        <v>0</v>
      </c>
      <c r="E606">
        <v>0</v>
      </c>
      <c r="F606" s="14"/>
      <c r="M606" s="14"/>
    </row>
    <row r="607" spans="1:14" x14ac:dyDescent="0.15">
      <c r="A607" s="7"/>
      <c r="B607" s="8" t="s">
        <v>6</v>
      </c>
      <c r="C607" s="62">
        <v>0</v>
      </c>
      <c r="D607" s="62">
        <v>0</v>
      </c>
      <c r="E607" s="62">
        <v>0</v>
      </c>
      <c r="F607" s="18"/>
      <c r="G607" s="62"/>
      <c r="H607" s="62"/>
      <c r="I607" s="62"/>
      <c r="J607" s="62"/>
      <c r="K607" s="62"/>
      <c r="L607" s="62"/>
      <c r="M607" s="19"/>
      <c r="N607" s="62"/>
    </row>
    <row r="608" spans="1:14" collapsed="1" x14ac:dyDescent="0.15">
      <c r="A608" s="2">
        <f>A602+1</f>
        <v>101</v>
      </c>
      <c r="B608" s="1" t="s">
        <v>1</v>
      </c>
      <c r="C608">
        <v>3</v>
      </c>
      <c r="D608">
        <v>3</v>
      </c>
      <c r="E608">
        <v>4</v>
      </c>
      <c r="F608" s="14"/>
      <c r="M608" s="14"/>
    </row>
    <row r="609" spans="1:14" x14ac:dyDescent="0.15">
      <c r="A609" s="2"/>
      <c r="B609" s="1" t="s">
        <v>2</v>
      </c>
      <c r="C609">
        <v>11</v>
      </c>
      <c r="D609">
        <v>10</v>
      </c>
      <c r="E609">
        <v>9</v>
      </c>
      <c r="F609" s="14"/>
      <c r="M609" s="14"/>
    </row>
    <row r="610" spans="1:14" x14ac:dyDescent="0.15">
      <c r="A610" s="3"/>
      <c r="B610" s="4" t="s">
        <v>3</v>
      </c>
      <c r="C610" s="61">
        <v>14</v>
      </c>
      <c r="D610" s="61">
        <v>13</v>
      </c>
      <c r="E610" s="61">
        <v>13</v>
      </c>
      <c r="F610" s="15"/>
      <c r="G610" s="61"/>
      <c r="H610" s="61"/>
      <c r="I610" s="61"/>
      <c r="J610" s="61"/>
      <c r="K610" s="61"/>
      <c r="L610" s="61"/>
      <c r="M610" s="16"/>
      <c r="N610" s="61"/>
    </row>
    <row r="611" spans="1:14" x14ac:dyDescent="0.15">
      <c r="A611" s="6">
        <f>A605+1</f>
        <v>101</v>
      </c>
      <c r="B611" s="5" t="s">
        <v>4</v>
      </c>
      <c r="C611">
        <v>0</v>
      </c>
      <c r="D611">
        <v>0</v>
      </c>
      <c r="E611">
        <v>0</v>
      </c>
      <c r="F611" s="14"/>
      <c r="M611" s="14"/>
    </row>
    <row r="612" spans="1:14" x14ac:dyDescent="0.15">
      <c r="A612" s="6"/>
      <c r="B612" s="5" t="s">
        <v>5</v>
      </c>
      <c r="C612">
        <v>0</v>
      </c>
      <c r="D612">
        <v>0</v>
      </c>
      <c r="E612">
        <v>0</v>
      </c>
      <c r="F612" s="14"/>
      <c r="M612" s="14"/>
    </row>
    <row r="613" spans="1:14" x14ac:dyDescent="0.15">
      <c r="A613" s="7"/>
      <c r="B613" s="8" t="s">
        <v>6</v>
      </c>
      <c r="C613" s="62">
        <v>0</v>
      </c>
      <c r="D613" s="62">
        <v>0</v>
      </c>
      <c r="E613" s="62">
        <v>0</v>
      </c>
      <c r="F613" s="18"/>
      <c r="G613" s="62"/>
      <c r="H613" s="62"/>
      <c r="I613" s="62"/>
      <c r="J613" s="62"/>
      <c r="K613" s="62"/>
      <c r="L613" s="62"/>
      <c r="M613" s="19"/>
      <c r="N613" s="62"/>
    </row>
    <row r="614" spans="1:14" collapsed="1" x14ac:dyDescent="0.15">
      <c r="A614" s="2">
        <f>A608+1</f>
        <v>102</v>
      </c>
      <c r="B614" s="1" t="s">
        <v>1</v>
      </c>
      <c r="C614">
        <v>1</v>
      </c>
      <c r="D614">
        <v>1</v>
      </c>
      <c r="E614">
        <v>1</v>
      </c>
      <c r="F614" s="14"/>
      <c r="M614" s="14"/>
    </row>
    <row r="615" spans="1:14" x14ac:dyDescent="0.15">
      <c r="A615" s="2"/>
      <c r="B615" s="1" t="s">
        <v>2</v>
      </c>
      <c r="C615">
        <v>3</v>
      </c>
      <c r="D615">
        <v>5</v>
      </c>
      <c r="E615">
        <v>5</v>
      </c>
      <c r="F615" s="14"/>
      <c r="M615" s="14"/>
    </row>
    <row r="616" spans="1:14" x14ac:dyDescent="0.15">
      <c r="A616" s="3"/>
      <c r="B616" s="4" t="s">
        <v>3</v>
      </c>
      <c r="C616" s="61">
        <v>4</v>
      </c>
      <c r="D616" s="61">
        <v>6</v>
      </c>
      <c r="E616" s="61">
        <v>6</v>
      </c>
      <c r="F616" s="15"/>
      <c r="G616" s="61"/>
      <c r="H616" s="61"/>
      <c r="I616" s="61"/>
      <c r="J616" s="61"/>
      <c r="K616" s="61"/>
      <c r="L616" s="61"/>
      <c r="M616" s="16"/>
      <c r="N616" s="61"/>
    </row>
    <row r="617" spans="1:14" x14ac:dyDescent="0.15">
      <c r="A617" s="6">
        <f>A611+1</f>
        <v>102</v>
      </c>
      <c r="B617" s="5" t="s">
        <v>4</v>
      </c>
      <c r="C617">
        <v>0</v>
      </c>
      <c r="D617">
        <v>0</v>
      </c>
      <c r="E617">
        <v>0</v>
      </c>
      <c r="F617" s="14"/>
      <c r="M617" s="14"/>
    </row>
    <row r="618" spans="1:14" x14ac:dyDescent="0.15">
      <c r="A618" s="6"/>
      <c r="B618" s="5" t="s">
        <v>5</v>
      </c>
      <c r="C618">
        <v>0</v>
      </c>
      <c r="D618">
        <v>0</v>
      </c>
      <c r="E618">
        <v>0</v>
      </c>
      <c r="F618" s="14"/>
      <c r="M618" s="14"/>
    </row>
    <row r="619" spans="1:14" x14ac:dyDescent="0.15">
      <c r="A619" s="7"/>
      <c r="B619" s="8" t="s">
        <v>6</v>
      </c>
      <c r="C619" s="62">
        <v>0</v>
      </c>
      <c r="D619" s="62">
        <v>0</v>
      </c>
      <c r="E619" s="62">
        <v>0</v>
      </c>
      <c r="F619" s="18"/>
      <c r="G619" s="62"/>
      <c r="H619" s="62"/>
      <c r="I619" s="62"/>
      <c r="J619" s="62"/>
      <c r="K619" s="62"/>
      <c r="L619" s="62"/>
      <c r="M619" s="19"/>
      <c r="N619" s="62"/>
    </row>
    <row r="620" spans="1:14" collapsed="1" x14ac:dyDescent="0.15">
      <c r="A620" s="2">
        <f>A614+1</f>
        <v>103</v>
      </c>
      <c r="B620" s="1" t="s">
        <v>1</v>
      </c>
      <c r="C620">
        <v>0</v>
      </c>
      <c r="D620">
        <v>0</v>
      </c>
      <c r="E620">
        <v>0</v>
      </c>
      <c r="F620" s="14"/>
      <c r="M620" s="14"/>
    </row>
    <row r="621" spans="1:14" x14ac:dyDescent="0.15">
      <c r="A621" s="2"/>
      <c r="B621" s="1" t="s">
        <v>2</v>
      </c>
      <c r="C621">
        <v>4</v>
      </c>
      <c r="D621">
        <v>4</v>
      </c>
      <c r="E621">
        <v>4</v>
      </c>
      <c r="F621" s="14"/>
      <c r="M621" s="14"/>
    </row>
    <row r="622" spans="1:14" x14ac:dyDescent="0.15">
      <c r="A622" s="3"/>
      <c r="B622" s="4" t="s">
        <v>3</v>
      </c>
      <c r="C622" s="61">
        <v>4</v>
      </c>
      <c r="D622" s="61">
        <v>4</v>
      </c>
      <c r="E622" s="61">
        <v>4</v>
      </c>
      <c r="F622" s="15"/>
      <c r="G622" s="61"/>
      <c r="H622" s="61"/>
      <c r="I622" s="61"/>
      <c r="J622" s="61"/>
      <c r="K622" s="61"/>
      <c r="L622" s="61"/>
      <c r="M622" s="16"/>
      <c r="N622" s="61"/>
    </row>
    <row r="623" spans="1:14" x14ac:dyDescent="0.15">
      <c r="A623" s="6">
        <f>A617+1</f>
        <v>103</v>
      </c>
      <c r="B623" s="5" t="s">
        <v>4</v>
      </c>
      <c r="C623">
        <v>0</v>
      </c>
      <c r="D623">
        <v>0</v>
      </c>
      <c r="E623">
        <v>0</v>
      </c>
      <c r="F623" s="14"/>
      <c r="M623" s="14"/>
    </row>
    <row r="624" spans="1:14" x14ac:dyDescent="0.15">
      <c r="A624" s="6"/>
      <c r="B624" s="5" t="s">
        <v>5</v>
      </c>
      <c r="C624">
        <v>0</v>
      </c>
      <c r="D624">
        <v>0</v>
      </c>
      <c r="E624">
        <v>0</v>
      </c>
      <c r="F624" s="14"/>
      <c r="M624" s="14"/>
    </row>
    <row r="625" spans="1:14" x14ac:dyDescent="0.15">
      <c r="A625" s="7"/>
      <c r="B625" s="8" t="s">
        <v>6</v>
      </c>
      <c r="C625" s="62">
        <v>0</v>
      </c>
      <c r="D625" s="62">
        <v>0</v>
      </c>
      <c r="E625" s="62">
        <v>0</v>
      </c>
      <c r="F625" s="18"/>
      <c r="G625" s="62"/>
      <c r="H625" s="62"/>
      <c r="I625" s="62"/>
      <c r="J625" s="62"/>
      <c r="K625" s="62"/>
      <c r="L625" s="62"/>
      <c r="M625" s="19"/>
      <c r="N625" s="62"/>
    </row>
    <row r="626" spans="1:14" collapsed="1" x14ac:dyDescent="0.15">
      <c r="A626" s="2">
        <f>A620+1</f>
        <v>104</v>
      </c>
      <c r="B626" s="1" t="s">
        <v>1</v>
      </c>
      <c r="C626">
        <v>0</v>
      </c>
      <c r="D626">
        <v>0</v>
      </c>
      <c r="E626">
        <v>0</v>
      </c>
      <c r="F626" s="14"/>
      <c r="M626" s="14"/>
    </row>
    <row r="627" spans="1:14" x14ac:dyDescent="0.15">
      <c r="A627" s="2"/>
      <c r="B627" s="1" t="s">
        <v>2</v>
      </c>
      <c r="C627">
        <v>1</v>
      </c>
      <c r="D627">
        <v>1</v>
      </c>
      <c r="E627">
        <v>1</v>
      </c>
      <c r="F627" s="14"/>
      <c r="M627" s="14"/>
    </row>
    <row r="628" spans="1:14" x14ac:dyDescent="0.15">
      <c r="A628" s="3"/>
      <c r="B628" s="4" t="s">
        <v>3</v>
      </c>
      <c r="C628" s="61">
        <v>1</v>
      </c>
      <c r="D628" s="61">
        <v>1</v>
      </c>
      <c r="E628" s="61">
        <v>1</v>
      </c>
      <c r="F628" s="15"/>
      <c r="G628" s="61"/>
      <c r="H628" s="61"/>
      <c r="I628" s="61"/>
      <c r="J628" s="61"/>
      <c r="K628" s="61"/>
      <c r="L628" s="61"/>
      <c r="M628" s="16"/>
      <c r="N628" s="61"/>
    </row>
    <row r="629" spans="1:14" x14ac:dyDescent="0.15">
      <c r="A629" s="6">
        <f>A623+1</f>
        <v>104</v>
      </c>
      <c r="B629" s="5" t="s">
        <v>4</v>
      </c>
      <c r="C629">
        <v>0</v>
      </c>
      <c r="D629">
        <v>0</v>
      </c>
      <c r="E629">
        <v>0</v>
      </c>
      <c r="F629" s="14"/>
      <c r="M629" s="14"/>
    </row>
    <row r="630" spans="1:14" x14ac:dyDescent="0.15">
      <c r="A630" s="6"/>
      <c r="B630" s="5" t="s">
        <v>5</v>
      </c>
      <c r="C630">
        <v>0</v>
      </c>
      <c r="D630">
        <v>0</v>
      </c>
      <c r="E630">
        <v>0</v>
      </c>
      <c r="F630" s="14"/>
      <c r="M630" s="14"/>
    </row>
    <row r="631" spans="1:14" x14ac:dyDescent="0.15">
      <c r="A631" s="7"/>
      <c r="B631" s="8" t="s">
        <v>6</v>
      </c>
      <c r="C631" s="62">
        <v>0</v>
      </c>
      <c r="D631" s="62">
        <v>0</v>
      </c>
      <c r="E631" s="62">
        <v>0</v>
      </c>
      <c r="F631" s="18"/>
      <c r="G631" s="62"/>
      <c r="H631" s="62"/>
      <c r="I631" s="62"/>
      <c r="J631" s="62"/>
      <c r="K631" s="62"/>
      <c r="L631" s="62"/>
      <c r="M631" s="19"/>
      <c r="N631" s="62"/>
    </row>
    <row r="632" spans="1:14" collapsed="1" x14ac:dyDescent="0.15">
      <c r="A632" s="2">
        <f>A626+1</f>
        <v>105</v>
      </c>
      <c r="B632" s="1" t="s">
        <v>1</v>
      </c>
      <c r="C632">
        <v>0</v>
      </c>
      <c r="D632">
        <v>0</v>
      </c>
      <c r="E632">
        <v>0</v>
      </c>
      <c r="F632" s="14"/>
      <c r="M632" s="14"/>
    </row>
    <row r="633" spans="1:14" x14ac:dyDescent="0.15">
      <c r="A633" s="2"/>
      <c r="B633" s="1" t="s">
        <v>2</v>
      </c>
      <c r="C633">
        <v>1</v>
      </c>
      <c r="D633">
        <v>1</v>
      </c>
      <c r="E633">
        <v>1</v>
      </c>
      <c r="F633" s="14"/>
      <c r="M633" s="14"/>
    </row>
    <row r="634" spans="1:14" x14ac:dyDescent="0.15">
      <c r="A634" s="3"/>
      <c r="B634" s="4" t="s">
        <v>3</v>
      </c>
      <c r="C634" s="61">
        <v>1</v>
      </c>
      <c r="D634" s="61">
        <v>1</v>
      </c>
      <c r="E634" s="61">
        <v>1</v>
      </c>
      <c r="F634" s="15"/>
      <c r="G634" s="61"/>
      <c r="H634" s="61"/>
      <c r="I634" s="61"/>
      <c r="J634" s="61"/>
      <c r="K634" s="61"/>
      <c r="L634" s="61"/>
      <c r="M634" s="16"/>
      <c r="N634" s="61"/>
    </row>
    <row r="635" spans="1:14" x14ac:dyDescent="0.15">
      <c r="A635" s="6">
        <f>A629+1</f>
        <v>105</v>
      </c>
      <c r="B635" s="5" t="s">
        <v>4</v>
      </c>
      <c r="C635">
        <v>0</v>
      </c>
      <c r="D635">
        <v>0</v>
      </c>
      <c r="E635">
        <v>0</v>
      </c>
      <c r="F635" s="14"/>
      <c r="M635" s="14"/>
    </row>
    <row r="636" spans="1:14" x14ac:dyDescent="0.15">
      <c r="A636" s="6"/>
      <c r="B636" s="5" t="s">
        <v>5</v>
      </c>
      <c r="C636">
        <v>0</v>
      </c>
      <c r="D636">
        <v>0</v>
      </c>
      <c r="E636">
        <v>0</v>
      </c>
      <c r="F636" s="14"/>
      <c r="M636" s="14"/>
    </row>
    <row r="637" spans="1:14" x14ac:dyDescent="0.15">
      <c r="A637" s="7"/>
      <c r="B637" s="8" t="s">
        <v>6</v>
      </c>
      <c r="C637" s="62">
        <v>0</v>
      </c>
      <c r="D637" s="62">
        <v>0</v>
      </c>
      <c r="E637" s="62">
        <v>0</v>
      </c>
      <c r="F637" s="18"/>
      <c r="G637" s="62"/>
      <c r="H637" s="62"/>
      <c r="I637" s="62"/>
      <c r="J637" s="62"/>
      <c r="K637" s="62"/>
      <c r="L637" s="62"/>
      <c r="M637" s="19"/>
      <c r="N637" s="62"/>
    </row>
    <row r="638" spans="1:14" collapsed="1" x14ac:dyDescent="0.15">
      <c r="A638" s="2">
        <f>A632+1</f>
        <v>106</v>
      </c>
      <c r="B638" s="1" t="s">
        <v>1</v>
      </c>
      <c r="C638">
        <v>0</v>
      </c>
      <c r="D638">
        <v>0</v>
      </c>
      <c r="E638">
        <v>0</v>
      </c>
      <c r="F638" s="14"/>
      <c r="M638" s="14"/>
    </row>
    <row r="639" spans="1:14" x14ac:dyDescent="0.15">
      <c r="A639" s="2"/>
      <c r="B639" s="1" t="s">
        <v>2</v>
      </c>
      <c r="C639">
        <v>2</v>
      </c>
      <c r="D639">
        <v>2</v>
      </c>
      <c r="E639">
        <v>2</v>
      </c>
      <c r="F639" s="14"/>
      <c r="M639" s="14"/>
    </row>
    <row r="640" spans="1:14" x14ac:dyDescent="0.15">
      <c r="A640" s="3"/>
      <c r="B640" s="4" t="s">
        <v>3</v>
      </c>
      <c r="C640" s="61">
        <v>2</v>
      </c>
      <c r="D640" s="61">
        <v>2</v>
      </c>
      <c r="E640" s="61">
        <v>2</v>
      </c>
      <c r="F640" s="15"/>
      <c r="G640" s="61"/>
      <c r="H640" s="61"/>
      <c r="I640" s="61"/>
      <c r="J640" s="61"/>
      <c r="K640" s="61"/>
      <c r="L640" s="61"/>
      <c r="M640" s="15"/>
      <c r="N640" s="61"/>
    </row>
    <row r="641" spans="1:14" x14ac:dyDescent="0.15">
      <c r="A641" s="6">
        <f>A635+1</f>
        <v>106</v>
      </c>
      <c r="B641" s="5" t="s">
        <v>4</v>
      </c>
      <c r="C641">
        <v>0</v>
      </c>
      <c r="D641">
        <v>0</v>
      </c>
      <c r="E641">
        <v>0</v>
      </c>
      <c r="F641" s="17"/>
      <c r="M641" s="17"/>
    </row>
    <row r="642" spans="1:14" x14ac:dyDescent="0.15">
      <c r="A642" s="6"/>
      <c r="B642" s="5" t="s">
        <v>5</v>
      </c>
      <c r="C642">
        <v>0</v>
      </c>
      <c r="D642">
        <v>0</v>
      </c>
      <c r="E642">
        <v>0</v>
      </c>
      <c r="F642" s="17"/>
      <c r="M642" s="17"/>
    </row>
    <row r="643" spans="1:14" x14ac:dyDescent="0.15">
      <c r="A643" s="7"/>
      <c r="B643" s="8" t="s">
        <v>6</v>
      </c>
      <c r="C643" s="62">
        <v>0</v>
      </c>
      <c r="D643" s="62">
        <v>0</v>
      </c>
      <c r="E643" s="62">
        <v>0</v>
      </c>
      <c r="F643" s="19"/>
      <c r="G643" s="62"/>
      <c r="H643" s="62"/>
      <c r="I643" s="62"/>
      <c r="J643" s="62"/>
      <c r="K643" s="62"/>
      <c r="L643" s="62"/>
      <c r="M643" s="19"/>
      <c r="N643" s="62"/>
    </row>
    <row r="644" spans="1:14" collapsed="1" x14ac:dyDescent="0.15">
      <c r="A644" s="2">
        <f>A638+1</f>
        <v>107</v>
      </c>
      <c r="B644" s="1" t="s">
        <v>1</v>
      </c>
      <c r="C644">
        <v>0</v>
      </c>
      <c r="D644">
        <v>0</v>
      </c>
      <c r="E644">
        <v>0</v>
      </c>
      <c r="F644" s="14"/>
      <c r="M644" s="14"/>
    </row>
    <row r="645" spans="1:14" x14ac:dyDescent="0.15">
      <c r="A645" s="2"/>
      <c r="B645" s="1" t="s">
        <v>2</v>
      </c>
      <c r="C645">
        <v>1</v>
      </c>
      <c r="D645">
        <v>1</v>
      </c>
      <c r="E645">
        <v>1</v>
      </c>
      <c r="F645" s="14"/>
      <c r="M645" s="14"/>
    </row>
    <row r="646" spans="1:14" x14ac:dyDescent="0.15">
      <c r="A646" s="3"/>
      <c r="B646" s="4" t="s">
        <v>3</v>
      </c>
      <c r="C646" s="61">
        <v>1</v>
      </c>
      <c r="D646" s="61">
        <v>1</v>
      </c>
      <c r="E646" s="61">
        <v>1</v>
      </c>
      <c r="F646" s="15"/>
      <c r="G646" s="61"/>
      <c r="H646" s="61"/>
      <c r="I646" s="61"/>
      <c r="J646" s="61"/>
      <c r="K646" s="61"/>
      <c r="L646" s="61"/>
      <c r="M646" s="15"/>
      <c r="N646" s="61"/>
    </row>
    <row r="647" spans="1:14" x14ac:dyDescent="0.15">
      <c r="A647" s="6">
        <f>A641+1</f>
        <v>107</v>
      </c>
      <c r="B647" s="5" t="s">
        <v>4</v>
      </c>
      <c r="C647">
        <v>0</v>
      </c>
      <c r="D647">
        <v>0</v>
      </c>
      <c r="E647">
        <v>0</v>
      </c>
      <c r="F647" s="17"/>
      <c r="M647" s="17"/>
    </row>
    <row r="648" spans="1:14" x14ac:dyDescent="0.15">
      <c r="A648" s="6"/>
      <c r="B648" s="5" t="s">
        <v>5</v>
      </c>
      <c r="C648">
        <v>0</v>
      </c>
      <c r="D648">
        <v>0</v>
      </c>
      <c r="E648">
        <v>0</v>
      </c>
      <c r="F648" s="17"/>
      <c r="M648" s="17"/>
    </row>
    <row r="649" spans="1:14" x14ac:dyDescent="0.15">
      <c r="A649" s="7"/>
      <c r="B649" s="8" t="s">
        <v>6</v>
      </c>
      <c r="C649" s="62">
        <v>0</v>
      </c>
      <c r="D649" s="62">
        <v>0</v>
      </c>
      <c r="E649" s="62">
        <v>0</v>
      </c>
      <c r="F649" s="19"/>
      <c r="G649" s="62"/>
      <c r="H649" s="62"/>
      <c r="I649" s="62"/>
      <c r="J649" s="62"/>
      <c r="K649" s="62"/>
      <c r="L649" s="62"/>
      <c r="M649" s="19"/>
      <c r="N649" s="62"/>
    </row>
    <row r="650" spans="1:14" collapsed="1" x14ac:dyDescent="0.15">
      <c r="A650" s="2">
        <f>A644+1</f>
        <v>108</v>
      </c>
      <c r="B650" s="1" t="s">
        <v>1</v>
      </c>
      <c r="C650">
        <v>0</v>
      </c>
      <c r="D650">
        <v>0</v>
      </c>
      <c r="E650">
        <v>0</v>
      </c>
      <c r="F650" s="14"/>
      <c r="M650" s="14"/>
    </row>
    <row r="651" spans="1:14" x14ac:dyDescent="0.15">
      <c r="A651" s="2"/>
      <c r="B651" s="1" t="s">
        <v>2</v>
      </c>
      <c r="C651">
        <v>0</v>
      </c>
      <c r="D651">
        <v>0</v>
      </c>
      <c r="E651">
        <v>0</v>
      </c>
      <c r="F651" s="14"/>
      <c r="M651" s="14"/>
    </row>
    <row r="652" spans="1:14" x14ac:dyDescent="0.15">
      <c r="A652" s="3"/>
      <c r="B652" s="4" t="s">
        <v>3</v>
      </c>
      <c r="C652" s="61">
        <v>0</v>
      </c>
      <c r="D652" s="61">
        <v>0</v>
      </c>
      <c r="E652" s="61">
        <v>0</v>
      </c>
      <c r="F652" s="15"/>
      <c r="G652" s="61"/>
      <c r="H652" s="61"/>
      <c r="I652" s="61"/>
      <c r="J652" s="61"/>
      <c r="K652" s="61"/>
      <c r="L652" s="61"/>
      <c r="M652" s="15"/>
      <c r="N652" s="61"/>
    </row>
    <row r="653" spans="1:14" x14ac:dyDescent="0.15">
      <c r="A653" s="6">
        <f>A647+1</f>
        <v>108</v>
      </c>
      <c r="B653" s="5" t="s">
        <v>4</v>
      </c>
      <c r="C653">
        <v>0</v>
      </c>
      <c r="D653">
        <v>0</v>
      </c>
      <c r="E653">
        <v>0</v>
      </c>
      <c r="F653" s="17"/>
      <c r="M653" s="17"/>
    </row>
    <row r="654" spans="1:14" x14ac:dyDescent="0.15">
      <c r="A654" s="6"/>
      <c r="B654" s="5" t="s">
        <v>5</v>
      </c>
      <c r="C654">
        <v>0</v>
      </c>
      <c r="D654">
        <v>0</v>
      </c>
      <c r="E654">
        <v>0</v>
      </c>
      <c r="F654" s="17"/>
      <c r="M654" s="17"/>
    </row>
    <row r="655" spans="1:14" x14ac:dyDescent="0.15">
      <c r="A655" s="7"/>
      <c r="B655" s="8" t="s">
        <v>6</v>
      </c>
      <c r="C655" s="62">
        <v>0</v>
      </c>
      <c r="D655" s="62">
        <v>0</v>
      </c>
      <c r="E655" s="62">
        <v>0</v>
      </c>
      <c r="F655" s="19"/>
      <c r="G655" s="62"/>
      <c r="H655" s="62"/>
      <c r="I655" s="62"/>
      <c r="J655" s="62"/>
      <c r="K655" s="62"/>
      <c r="L655" s="62"/>
      <c r="M655" s="19"/>
      <c r="N655" s="62"/>
    </row>
    <row r="656" spans="1:14" collapsed="1" x14ac:dyDescent="0.15">
      <c r="A656" s="2">
        <f>A650+1</f>
        <v>109</v>
      </c>
      <c r="B656" s="1" t="s">
        <v>1</v>
      </c>
      <c r="C656">
        <v>0</v>
      </c>
      <c r="D656">
        <v>0</v>
      </c>
      <c r="E656">
        <v>0</v>
      </c>
      <c r="F656" s="14"/>
      <c r="M656" s="14"/>
    </row>
    <row r="657" spans="1:14" x14ac:dyDescent="0.15">
      <c r="A657" s="2"/>
      <c r="B657" s="1" t="s">
        <v>2</v>
      </c>
      <c r="C657">
        <v>0</v>
      </c>
      <c r="D657">
        <v>0</v>
      </c>
      <c r="E657">
        <v>0</v>
      </c>
      <c r="F657" s="14"/>
      <c r="M657" s="14"/>
    </row>
    <row r="658" spans="1:14" x14ac:dyDescent="0.15">
      <c r="A658" s="3"/>
      <c r="B658" s="4" t="s">
        <v>3</v>
      </c>
      <c r="C658" s="61">
        <v>0</v>
      </c>
      <c r="D658" s="61">
        <v>0</v>
      </c>
      <c r="E658" s="61">
        <v>0</v>
      </c>
      <c r="F658" s="15"/>
      <c r="G658" s="61"/>
      <c r="H658" s="61"/>
      <c r="I658" s="61"/>
      <c r="J658" s="61"/>
      <c r="K658" s="61"/>
      <c r="L658" s="61"/>
      <c r="M658" s="15"/>
      <c r="N658" s="61"/>
    </row>
    <row r="659" spans="1:14" x14ac:dyDescent="0.15">
      <c r="A659" s="6">
        <f>A653+1</f>
        <v>109</v>
      </c>
      <c r="B659" s="5" t="s">
        <v>4</v>
      </c>
      <c r="C659">
        <v>0</v>
      </c>
      <c r="D659">
        <v>0</v>
      </c>
      <c r="E659">
        <v>0</v>
      </c>
      <c r="F659" s="17"/>
      <c r="M659" s="17"/>
    </row>
    <row r="660" spans="1:14" x14ac:dyDescent="0.15">
      <c r="A660" s="6"/>
      <c r="B660" s="5" t="s">
        <v>5</v>
      </c>
      <c r="C660">
        <v>0</v>
      </c>
      <c r="D660">
        <v>0</v>
      </c>
      <c r="E660">
        <v>0</v>
      </c>
      <c r="F660" s="17"/>
      <c r="M660" s="17"/>
    </row>
    <row r="661" spans="1:14" x14ac:dyDescent="0.15">
      <c r="A661" s="7"/>
      <c r="B661" s="8" t="s">
        <v>6</v>
      </c>
      <c r="C661" s="62">
        <v>0</v>
      </c>
      <c r="D661" s="62">
        <v>0</v>
      </c>
      <c r="E661" s="62">
        <v>0</v>
      </c>
      <c r="F661" s="19"/>
      <c r="G661" s="62"/>
      <c r="H661" s="62"/>
      <c r="I661" s="62"/>
      <c r="J661" s="62"/>
      <c r="K661" s="62"/>
      <c r="L661" s="62"/>
      <c r="M661" s="19"/>
      <c r="N661" s="62"/>
    </row>
    <row r="662" spans="1:14" collapsed="1" x14ac:dyDescent="0.15">
      <c r="A662" s="2">
        <f>A656+1</f>
        <v>110</v>
      </c>
      <c r="B662" s="1" t="s">
        <v>1</v>
      </c>
      <c r="C662">
        <v>0</v>
      </c>
      <c r="D662">
        <v>0</v>
      </c>
      <c r="E662">
        <v>0</v>
      </c>
      <c r="F662" s="14"/>
      <c r="M662" s="14"/>
    </row>
    <row r="663" spans="1:14" x14ac:dyDescent="0.15">
      <c r="A663" s="2"/>
      <c r="B663" s="1" t="s">
        <v>2</v>
      </c>
      <c r="C663">
        <v>0</v>
      </c>
      <c r="D663">
        <v>0</v>
      </c>
      <c r="E663">
        <v>0</v>
      </c>
      <c r="F663" s="14"/>
      <c r="M663" s="14"/>
    </row>
    <row r="664" spans="1:14" x14ac:dyDescent="0.15">
      <c r="A664" s="3"/>
      <c r="B664" s="4" t="s">
        <v>3</v>
      </c>
      <c r="C664" s="61">
        <v>0</v>
      </c>
      <c r="D664" s="61">
        <v>0</v>
      </c>
      <c r="E664" s="61">
        <v>0</v>
      </c>
      <c r="F664" s="15"/>
      <c r="G664" s="61"/>
      <c r="H664" s="61"/>
      <c r="I664" s="61"/>
      <c r="J664" s="61"/>
      <c r="K664" s="61"/>
      <c r="L664" s="61"/>
      <c r="M664" s="15"/>
      <c r="N664" s="61"/>
    </row>
    <row r="665" spans="1:14" x14ac:dyDescent="0.15">
      <c r="A665" s="6">
        <f>A659+1</f>
        <v>110</v>
      </c>
      <c r="B665" s="5" t="s">
        <v>4</v>
      </c>
      <c r="C665">
        <v>0</v>
      </c>
      <c r="D665">
        <v>0</v>
      </c>
      <c r="E665">
        <v>0</v>
      </c>
      <c r="F665" s="17"/>
      <c r="M665" s="17"/>
    </row>
    <row r="666" spans="1:14" x14ac:dyDescent="0.15">
      <c r="A666" s="6"/>
      <c r="B666" s="5" t="s">
        <v>5</v>
      </c>
      <c r="C666">
        <v>0</v>
      </c>
      <c r="D666">
        <v>0</v>
      </c>
      <c r="E666">
        <v>0</v>
      </c>
      <c r="F666" s="17"/>
      <c r="M666" s="17"/>
    </row>
    <row r="667" spans="1:14" x14ac:dyDescent="0.15">
      <c r="A667" s="7"/>
      <c r="B667" s="8" t="s">
        <v>6</v>
      </c>
      <c r="C667" s="62">
        <v>0</v>
      </c>
      <c r="D667" s="62">
        <v>0</v>
      </c>
      <c r="E667" s="62">
        <v>0</v>
      </c>
      <c r="F667" s="19"/>
      <c r="G667" s="62"/>
      <c r="H667" s="62"/>
      <c r="I667" s="62"/>
      <c r="J667" s="62"/>
      <c r="K667" s="62"/>
      <c r="L667" s="62"/>
      <c r="M667" s="19"/>
      <c r="N667" s="62"/>
    </row>
    <row r="668" spans="1:14" collapsed="1" x14ac:dyDescent="0.15">
      <c r="A668" s="2">
        <f>A662+1</f>
        <v>111</v>
      </c>
      <c r="B668" s="1" t="s">
        <v>1</v>
      </c>
      <c r="C668">
        <v>0</v>
      </c>
      <c r="D668">
        <v>0</v>
      </c>
      <c r="E668">
        <v>0</v>
      </c>
      <c r="F668" s="14"/>
      <c r="M668" s="14"/>
    </row>
    <row r="669" spans="1:14" x14ac:dyDescent="0.15">
      <c r="A669" s="2"/>
      <c r="B669" s="1" t="s">
        <v>2</v>
      </c>
      <c r="C669">
        <v>0</v>
      </c>
      <c r="D669">
        <v>0</v>
      </c>
      <c r="E669">
        <v>0</v>
      </c>
      <c r="F669" s="14"/>
      <c r="M669" s="14"/>
    </row>
    <row r="670" spans="1:14" x14ac:dyDescent="0.15">
      <c r="A670" s="3"/>
      <c r="B670" s="4" t="s">
        <v>3</v>
      </c>
      <c r="C670" s="61">
        <v>0</v>
      </c>
      <c r="D670" s="61">
        <v>0</v>
      </c>
      <c r="E670" s="61">
        <v>0</v>
      </c>
      <c r="F670" s="15"/>
      <c r="G670" s="61"/>
      <c r="H670" s="61"/>
      <c r="I670" s="61"/>
      <c r="J670" s="61"/>
      <c r="K670" s="61"/>
      <c r="L670" s="61"/>
      <c r="M670" s="15"/>
      <c r="N670" s="61"/>
    </row>
    <row r="671" spans="1:14" x14ac:dyDescent="0.15">
      <c r="A671" s="6">
        <f>A665+1</f>
        <v>111</v>
      </c>
      <c r="B671" s="5" t="s">
        <v>4</v>
      </c>
      <c r="C671">
        <v>0</v>
      </c>
      <c r="D671">
        <v>0</v>
      </c>
      <c r="E671">
        <v>0</v>
      </c>
      <c r="F671" s="17"/>
      <c r="M671" s="17"/>
    </row>
    <row r="672" spans="1:14" x14ac:dyDescent="0.15">
      <c r="A672" s="6"/>
      <c r="B672" s="5" t="s">
        <v>5</v>
      </c>
      <c r="C672">
        <v>0</v>
      </c>
      <c r="D672">
        <v>0</v>
      </c>
      <c r="E672">
        <v>0</v>
      </c>
      <c r="F672" s="17"/>
      <c r="M672" s="17"/>
    </row>
    <row r="673" spans="1:14" x14ac:dyDescent="0.15">
      <c r="A673" s="7"/>
      <c r="B673" s="8" t="s">
        <v>6</v>
      </c>
      <c r="C673" s="62">
        <v>0</v>
      </c>
      <c r="D673" s="62">
        <v>0</v>
      </c>
      <c r="E673" s="62">
        <v>0</v>
      </c>
      <c r="F673" s="19"/>
      <c r="G673" s="62"/>
      <c r="H673" s="62"/>
      <c r="I673" s="62"/>
      <c r="J673" s="62"/>
      <c r="K673" s="62"/>
      <c r="L673" s="62"/>
      <c r="M673" s="19"/>
      <c r="N673" s="62"/>
    </row>
    <row r="674" spans="1:14" collapsed="1" x14ac:dyDescent="0.15">
      <c r="A674" s="2">
        <f>A668+1</f>
        <v>112</v>
      </c>
      <c r="B674" s="1" t="s">
        <v>1</v>
      </c>
      <c r="C674">
        <v>0</v>
      </c>
      <c r="D674">
        <v>0</v>
      </c>
      <c r="E674">
        <v>0</v>
      </c>
      <c r="F674" s="14"/>
      <c r="M674" s="14"/>
    </row>
    <row r="675" spans="1:14" x14ac:dyDescent="0.15">
      <c r="A675" s="2"/>
      <c r="B675" s="1" t="s">
        <v>2</v>
      </c>
      <c r="C675">
        <v>0</v>
      </c>
      <c r="D675">
        <v>0</v>
      </c>
      <c r="E675">
        <v>0</v>
      </c>
      <c r="F675" s="14"/>
      <c r="M675" s="14"/>
    </row>
    <row r="676" spans="1:14" x14ac:dyDescent="0.15">
      <c r="A676" s="3"/>
      <c r="B676" s="4" t="s">
        <v>3</v>
      </c>
      <c r="C676" s="61">
        <v>0</v>
      </c>
      <c r="D676" s="61">
        <v>0</v>
      </c>
      <c r="E676" s="61">
        <v>0</v>
      </c>
      <c r="F676" s="15"/>
      <c r="G676" s="61"/>
      <c r="H676" s="61"/>
      <c r="I676" s="61"/>
      <c r="J676" s="61"/>
      <c r="K676" s="61"/>
      <c r="L676" s="61"/>
      <c r="M676" s="15"/>
      <c r="N676" s="61"/>
    </row>
    <row r="677" spans="1:14" x14ac:dyDescent="0.15">
      <c r="A677" s="6">
        <f>A671+1</f>
        <v>112</v>
      </c>
      <c r="B677" s="5" t="s">
        <v>4</v>
      </c>
      <c r="C677">
        <v>0</v>
      </c>
      <c r="D677">
        <v>0</v>
      </c>
      <c r="E677">
        <v>0</v>
      </c>
      <c r="F677" s="17"/>
      <c r="M677" s="17"/>
    </row>
    <row r="678" spans="1:14" x14ac:dyDescent="0.15">
      <c r="A678" s="6"/>
      <c r="B678" s="5" t="s">
        <v>5</v>
      </c>
      <c r="C678">
        <v>0</v>
      </c>
      <c r="D678">
        <v>0</v>
      </c>
      <c r="E678">
        <v>0</v>
      </c>
      <c r="F678" s="17"/>
      <c r="M678" s="17"/>
    </row>
    <row r="679" spans="1:14" x14ac:dyDescent="0.15">
      <c r="A679" s="7"/>
      <c r="B679" s="8" t="s">
        <v>6</v>
      </c>
      <c r="C679" s="62">
        <v>0</v>
      </c>
      <c r="D679" s="62">
        <v>0</v>
      </c>
      <c r="E679" s="62">
        <v>0</v>
      </c>
      <c r="F679" s="19"/>
      <c r="G679" s="62"/>
      <c r="H679" s="62"/>
      <c r="I679" s="62"/>
      <c r="J679" s="62"/>
      <c r="K679" s="62"/>
      <c r="L679" s="62"/>
      <c r="M679" s="19"/>
      <c r="N679" s="62"/>
    </row>
    <row r="680" spans="1:14" collapsed="1" x14ac:dyDescent="0.15">
      <c r="A680" s="2">
        <f>A674+1</f>
        <v>113</v>
      </c>
      <c r="B680" s="1" t="s">
        <v>1</v>
      </c>
      <c r="C680">
        <v>0</v>
      </c>
      <c r="D680">
        <v>0</v>
      </c>
      <c r="E680">
        <v>0</v>
      </c>
      <c r="F680" s="14"/>
      <c r="M680" s="14"/>
    </row>
    <row r="681" spans="1:14" x14ac:dyDescent="0.15">
      <c r="A681" s="2"/>
      <c r="B681" s="1" t="s">
        <v>2</v>
      </c>
      <c r="C681">
        <v>0</v>
      </c>
      <c r="D681">
        <v>0</v>
      </c>
      <c r="E681">
        <v>0</v>
      </c>
      <c r="F681" s="14"/>
      <c r="M681" s="14"/>
    </row>
    <row r="682" spans="1:14" x14ac:dyDescent="0.15">
      <c r="A682" s="3"/>
      <c r="B682" s="4" t="s">
        <v>3</v>
      </c>
      <c r="C682" s="61">
        <v>0</v>
      </c>
      <c r="D682" s="61">
        <v>0</v>
      </c>
      <c r="E682" s="61">
        <v>0</v>
      </c>
      <c r="F682" s="15"/>
      <c r="G682" s="61"/>
      <c r="H682" s="61"/>
      <c r="I682" s="61"/>
      <c r="J682" s="61"/>
      <c r="K682" s="61"/>
      <c r="L682" s="61"/>
      <c r="M682" s="15"/>
      <c r="N682" s="61"/>
    </row>
    <row r="683" spans="1:14" x14ac:dyDescent="0.15">
      <c r="A683" s="6">
        <f>A677+1</f>
        <v>113</v>
      </c>
      <c r="B683" s="5" t="s">
        <v>4</v>
      </c>
      <c r="C683">
        <v>0</v>
      </c>
      <c r="D683">
        <v>0</v>
      </c>
      <c r="E683">
        <v>0</v>
      </c>
      <c r="F683" s="17"/>
      <c r="M683" s="17"/>
    </row>
    <row r="684" spans="1:14" x14ac:dyDescent="0.15">
      <c r="A684" s="6"/>
      <c r="B684" s="5" t="s">
        <v>5</v>
      </c>
      <c r="C684">
        <v>0</v>
      </c>
      <c r="D684">
        <v>0</v>
      </c>
      <c r="E684">
        <v>0</v>
      </c>
      <c r="F684" s="17"/>
      <c r="M684" s="17"/>
    </row>
    <row r="685" spans="1:14" x14ac:dyDescent="0.15">
      <c r="A685" s="7"/>
      <c r="B685" s="8" t="s">
        <v>6</v>
      </c>
      <c r="C685" s="62">
        <v>0</v>
      </c>
      <c r="D685" s="62">
        <v>0</v>
      </c>
      <c r="E685" s="62">
        <v>0</v>
      </c>
      <c r="F685" s="19"/>
      <c r="G685" s="62"/>
      <c r="H685" s="62"/>
      <c r="I685" s="62"/>
      <c r="J685" s="62"/>
      <c r="K685" s="62"/>
      <c r="L685" s="62"/>
      <c r="M685" s="19"/>
      <c r="N685" s="62"/>
    </row>
    <row r="686" spans="1:14" collapsed="1" x14ac:dyDescent="0.15">
      <c r="A686" s="2">
        <f>A680+1</f>
        <v>114</v>
      </c>
      <c r="B686" s="1" t="s">
        <v>1</v>
      </c>
      <c r="C686">
        <v>0</v>
      </c>
      <c r="D686">
        <v>0</v>
      </c>
      <c r="E686">
        <v>0</v>
      </c>
      <c r="F686" s="14"/>
      <c r="M686" s="14"/>
    </row>
    <row r="687" spans="1:14" x14ac:dyDescent="0.15">
      <c r="A687" s="2"/>
      <c r="B687" s="1" t="s">
        <v>2</v>
      </c>
      <c r="C687">
        <v>0</v>
      </c>
      <c r="D687">
        <v>0</v>
      </c>
      <c r="E687">
        <v>0</v>
      </c>
      <c r="F687" s="14"/>
      <c r="M687" s="14"/>
    </row>
    <row r="688" spans="1:14" x14ac:dyDescent="0.15">
      <c r="A688" s="3"/>
      <c r="B688" s="4" t="s">
        <v>3</v>
      </c>
      <c r="C688" s="61">
        <v>0</v>
      </c>
      <c r="D688" s="61">
        <v>0</v>
      </c>
      <c r="E688" s="61">
        <v>0</v>
      </c>
      <c r="F688" s="15"/>
      <c r="G688" s="61"/>
      <c r="H688" s="61"/>
      <c r="I688" s="61"/>
      <c r="J688" s="61"/>
      <c r="K688" s="61"/>
      <c r="L688" s="61"/>
      <c r="M688" s="15"/>
      <c r="N688" s="61"/>
    </row>
    <row r="689" spans="1:14" x14ac:dyDescent="0.15">
      <c r="A689" s="6">
        <f>A683+1</f>
        <v>114</v>
      </c>
      <c r="B689" s="5" t="s">
        <v>4</v>
      </c>
      <c r="C689">
        <v>0</v>
      </c>
      <c r="D689">
        <v>0</v>
      </c>
      <c r="E689">
        <v>0</v>
      </c>
      <c r="F689" s="17"/>
      <c r="M689" s="17"/>
    </row>
    <row r="690" spans="1:14" x14ac:dyDescent="0.15">
      <c r="A690" s="6"/>
      <c r="B690" s="5" t="s">
        <v>5</v>
      </c>
      <c r="C690">
        <v>0</v>
      </c>
      <c r="D690">
        <v>0</v>
      </c>
      <c r="E690">
        <v>0</v>
      </c>
      <c r="F690" s="17"/>
      <c r="M690" s="17"/>
    </row>
    <row r="691" spans="1:14" x14ac:dyDescent="0.15">
      <c r="A691" s="7"/>
      <c r="B691" s="8" t="s">
        <v>6</v>
      </c>
      <c r="C691" s="62">
        <v>0</v>
      </c>
      <c r="D691" s="62">
        <v>0</v>
      </c>
      <c r="E691" s="62">
        <v>0</v>
      </c>
      <c r="F691" s="19"/>
      <c r="G691" s="62"/>
      <c r="H691" s="62"/>
      <c r="I691" s="62"/>
      <c r="J691" s="62"/>
      <c r="K691" s="62"/>
      <c r="L691" s="62"/>
      <c r="M691" s="19"/>
      <c r="N691" s="62"/>
    </row>
    <row r="692" spans="1:14" collapsed="1" x14ac:dyDescent="0.15">
      <c r="A692" s="2">
        <f>A686+1</f>
        <v>115</v>
      </c>
      <c r="B692" s="1" t="s">
        <v>1</v>
      </c>
      <c r="C692">
        <v>0</v>
      </c>
      <c r="D692">
        <v>0</v>
      </c>
      <c r="E692">
        <v>0</v>
      </c>
      <c r="F692" s="14"/>
      <c r="M692" s="14"/>
    </row>
    <row r="693" spans="1:14" x14ac:dyDescent="0.15">
      <c r="A693" s="2"/>
      <c r="B693" s="1" t="s">
        <v>2</v>
      </c>
      <c r="C693">
        <v>0</v>
      </c>
      <c r="D693">
        <v>0</v>
      </c>
      <c r="E693">
        <v>0</v>
      </c>
      <c r="F693" s="14"/>
      <c r="M693" s="14"/>
    </row>
    <row r="694" spans="1:14" x14ac:dyDescent="0.15">
      <c r="A694" s="3"/>
      <c r="B694" s="4" t="s">
        <v>3</v>
      </c>
      <c r="C694" s="61">
        <v>0</v>
      </c>
      <c r="D694" s="61">
        <v>0</v>
      </c>
      <c r="E694" s="61">
        <v>0</v>
      </c>
      <c r="F694" s="16"/>
      <c r="G694" s="61"/>
      <c r="H694" s="61"/>
      <c r="I694" s="61"/>
      <c r="J694" s="61"/>
      <c r="K694" s="61"/>
      <c r="L694" s="61"/>
      <c r="M694" s="16"/>
      <c r="N694" s="61"/>
    </row>
    <row r="695" spans="1:14" x14ac:dyDescent="0.15">
      <c r="A695" s="6">
        <f>A689+1</f>
        <v>115</v>
      </c>
      <c r="B695" s="5" t="s">
        <v>4</v>
      </c>
      <c r="C695">
        <v>0</v>
      </c>
      <c r="D695">
        <v>0</v>
      </c>
      <c r="E695">
        <v>0</v>
      </c>
      <c r="F695" s="17"/>
      <c r="M695" s="17"/>
    </row>
    <row r="696" spans="1:14" x14ac:dyDescent="0.15">
      <c r="A696" s="6"/>
      <c r="B696" s="5" t="s">
        <v>5</v>
      </c>
      <c r="C696">
        <v>0</v>
      </c>
      <c r="D696">
        <v>0</v>
      </c>
      <c r="E696">
        <v>0</v>
      </c>
      <c r="F696" s="17"/>
      <c r="M696" s="17"/>
    </row>
    <row r="697" spans="1:14" x14ac:dyDescent="0.15">
      <c r="A697" s="7"/>
      <c r="B697" s="8" t="s">
        <v>6</v>
      </c>
      <c r="C697" s="62">
        <v>0</v>
      </c>
      <c r="D697" s="62">
        <v>0</v>
      </c>
      <c r="E697" s="62">
        <v>0</v>
      </c>
      <c r="F697" s="19"/>
      <c r="G697" s="62"/>
      <c r="H697" s="62"/>
      <c r="I697" s="62"/>
      <c r="J697" s="62"/>
      <c r="K697" s="62"/>
      <c r="L697" s="62"/>
      <c r="M697" s="19"/>
      <c r="N697" s="62"/>
    </row>
    <row r="698" spans="1:14" collapsed="1" x14ac:dyDescent="0.15">
      <c r="A698" s="2">
        <f>A692+1</f>
        <v>116</v>
      </c>
      <c r="B698" s="1" t="s">
        <v>1</v>
      </c>
      <c r="C698">
        <v>0</v>
      </c>
      <c r="D698">
        <v>0</v>
      </c>
      <c r="E698">
        <v>0</v>
      </c>
      <c r="F698" s="14"/>
      <c r="M698" s="14"/>
    </row>
    <row r="699" spans="1:14" x14ac:dyDescent="0.15">
      <c r="A699" s="2"/>
      <c r="B699" s="1" t="s">
        <v>2</v>
      </c>
      <c r="C699">
        <v>0</v>
      </c>
      <c r="D699">
        <v>0</v>
      </c>
      <c r="E699">
        <v>0</v>
      </c>
      <c r="F699" s="14"/>
      <c r="M699" s="14"/>
    </row>
    <row r="700" spans="1:14" x14ac:dyDescent="0.15">
      <c r="A700" s="3"/>
      <c r="B700" s="4" t="s">
        <v>3</v>
      </c>
      <c r="C700" s="61">
        <v>0</v>
      </c>
      <c r="D700" s="61">
        <v>0</v>
      </c>
      <c r="E700" s="61">
        <v>0</v>
      </c>
      <c r="F700" s="16"/>
      <c r="G700" s="61"/>
      <c r="H700" s="61"/>
      <c r="I700" s="61"/>
      <c r="J700" s="61"/>
      <c r="K700" s="61"/>
      <c r="L700" s="61"/>
      <c r="M700" s="16"/>
      <c r="N700" s="61"/>
    </row>
    <row r="701" spans="1:14" x14ac:dyDescent="0.15">
      <c r="A701" s="6">
        <f>A695+1</f>
        <v>116</v>
      </c>
      <c r="B701" s="5" t="s">
        <v>4</v>
      </c>
      <c r="C701">
        <v>0</v>
      </c>
      <c r="D701">
        <v>0</v>
      </c>
      <c r="E701">
        <v>0</v>
      </c>
      <c r="F701" s="17"/>
      <c r="M701" s="17"/>
    </row>
    <row r="702" spans="1:14" x14ac:dyDescent="0.15">
      <c r="A702" s="6"/>
      <c r="B702" s="5" t="s">
        <v>5</v>
      </c>
      <c r="C702">
        <v>0</v>
      </c>
      <c r="D702">
        <v>0</v>
      </c>
      <c r="E702">
        <v>0</v>
      </c>
      <c r="F702" s="17"/>
      <c r="M702" s="17"/>
    </row>
    <row r="703" spans="1:14" x14ac:dyDescent="0.15">
      <c r="A703" s="7"/>
      <c r="B703" s="8" t="s">
        <v>6</v>
      </c>
      <c r="C703" s="62">
        <v>0</v>
      </c>
      <c r="D703" s="62">
        <v>0</v>
      </c>
      <c r="E703" s="62">
        <v>0</v>
      </c>
      <c r="F703" s="19"/>
      <c r="G703" s="62"/>
      <c r="H703" s="62"/>
      <c r="I703" s="62"/>
      <c r="J703" s="62"/>
      <c r="K703" s="62"/>
      <c r="L703" s="62"/>
      <c r="M703" s="19"/>
      <c r="N703" s="62"/>
    </row>
    <row r="704" spans="1:14" collapsed="1" x14ac:dyDescent="0.15">
      <c r="A704" s="2">
        <f>A698+1</f>
        <v>117</v>
      </c>
      <c r="B704" s="1" t="s">
        <v>1</v>
      </c>
      <c r="C704">
        <v>0</v>
      </c>
      <c r="D704">
        <v>0</v>
      </c>
      <c r="E704">
        <v>0</v>
      </c>
      <c r="F704" s="14"/>
      <c r="M704" s="14"/>
    </row>
    <row r="705" spans="1:14" x14ac:dyDescent="0.15">
      <c r="A705" s="2"/>
      <c r="B705" s="1" t="s">
        <v>2</v>
      </c>
      <c r="C705">
        <v>0</v>
      </c>
      <c r="D705">
        <v>0</v>
      </c>
      <c r="E705">
        <v>0</v>
      </c>
      <c r="F705" s="14"/>
      <c r="M705" s="14"/>
    </row>
    <row r="706" spans="1:14" x14ac:dyDescent="0.15">
      <c r="A706" s="3"/>
      <c r="B706" s="4" t="s">
        <v>3</v>
      </c>
      <c r="C706" s="61">
        <v>0</v>
      </c>
      <c r="D706" s="61">
        <v>0</v>
      </c>
      <c r="E706" s="61">
        <v>0</v>
      </c>
      <c r="F706" s="16"/>
      <c r="G706" s="61"/>
      <c r="H706" s="61"/>
      <c r="I706" s="61"/>
      <c r="J706" s="61"/>
      <c r="K706" s="61"/>
      <c r="L706" s="61"/>
      <c r="M706" s="16"/>
      <c r="N706" s="61"/>
    </row>
    <row r="707" spans="1:14" x14ac:dyDescent="0.15">
      <c r="A707" s="6">
        <f>A701+1</f>
        <v>117</v>
      </c>
      <c r="B707" s="5" t="s">
        <v>4</v>
      </c>
      <c r="C707">
        <v>0</v>
      </c>
      <c r="D707">
        <v>0</v>
      </c>
      <c r="E707">
        <v>0</v>
      </c>
      <c r="F707" s="17"/>
      <c r="M707" s="17"/>
    </row>
    <row r="708" spans="1:14" x14ac:dyDescent="0.15">
      <c r="A708" s="6"/>
      <c r="B708" s="5" t="s">
        <v>5</v>
      </c>
      <c r="C708">
        <v>0</v>
      </c>
      <c r="D708">
        <v>0</v>
      </c>
      <c r="E708">
        <v>0</v>
      </c>
      <c r="F708" s="17"/>
      <c r="M708" s="17"/>
    </row>
    <row r="709" spans="1:14" x14ac:dyDescent="0.15">
      <c r="A709" s="7"/>
      <c r="B709" s="8" t="s">
        <v>6</v>
      </c>
      <c r="C709" s="62">
        <v>0</v>
      </c>
      <c r="D709" s="62">
        <v>0</v>
      </c>
      <c r="E709" s="62">
        <v>0</v>
      </c>
      <c r="F709" s="19"/>
      <c r="G709" s="62"/>
      <c r="H709" s="62"/>
      <c r="I709" s="62"/>
      <c r="J709" s="62"/>
      <c r="K709" s="62"/>
      <c r="L709" s="62"/>
      <c r="M709" s="19"/>
      <c r="N709" s="62"/>
    </row>
    <row r="710" spans="1:14" collapsed="1" x14ac:dyDescent="0.15">
      <c r="A710" s="2">
        <f>A704+1</f>
        <v>118</v>
      </c>
      <c r="B710" s="1" t="s">
        <v>1</v>
      </c>
      <c r="C710">
        <v>0</v>
      </c>
      <c r="D710">
        <v>0</v>
      </c>
      <c r="E710">
        <v>0</v>
      </c>
      <c r="F710" s="14"/>
      <c r="M710" s="14"/>
    </row>
    <row r="711" spans="1:14" x14ac:dyDescent="0.15">
      <c r="A711" s="2"/>
      <c r="B711" s="1" t="s">
        <v>2</v>
      </c>
      <c r="C711">
        <v>0</v>
      </c>
      <c r="D711">
        <v>0</v>
      </c>
      <c r="E711">
        <v>0</v>
      </c>
      <c r="F711" s="14"/>
      <c r="M711" s="14"/>
    </row>
    <row r="712" spans="1:14" x14ac:dyDescent="0.15">
      <c r="A712" s="3"/>
      <c r="B712" s="4" t="s">
        <v>3</v>
      </c>
      <c r="C712" s="61">
        <v>0</v>
      </c>
      <c r="D712" s="61">
        <v>0</v>
      </c>
      <c r="E712" s="61">
        <v>0</v>
      </c>
      <c r="F712" s="16"/>
      <c r="G712" s="61"/>
      <c r="H712" s="61"/>
      <c r="I712" s="61"/>
      <c r="J712" s="61"/>
      <c r="K712" s="61"/>
      <c r="L712" s="61"/>
      <c r="M712" s="16"/>
      <c r="N712" s="61"/>
    </row>
    <row r="713" spans="1:14" x14ac:dyDescent="0.15">
      <c r="A713" s="6">
        <f>A707+1</f>
        <v>118</v>
      </c>
      <c r="B713" s="5" t="s">
        <v>4</v>
      </c>
      <c r="C713">
        <v>0</v>
      </c>
      <c r="D713">
        <v>0</v>
      </c>
      <c r="E713">
        <v>0</v>
      </c>
      <c r="F713" s="17"/>
      <c r="M713" s="17"/>
    </row>
    <row r="714" spans="1:14" x14ac:dyDescent="0.15">
      <c r="A714" s="6"/>
      <c r="B714" s="5" t="s">
        <v>5</v>
      </c>
      <c r="C714">
        <v>0</v>
      </c>
      <c r="D714">
        <v>0</v>
      </c>
      <c r="E714">
        <v>0</v>
      </c>
      <c r="F714" s="17"/>
      <c r="M714" s="17"/>
    </row>
    <row r="715" spans="1:14" x14ac:dyDescent="0.15">
      <c r="A715" s="7"/>
      <c r="B715" s="8" t="s">
        <v>6</v>
      </c>
      <c r="C715" s="62">
        <v>0</v>
      </c>
      <c r="D715" s="62">
        <v>0</v>
      </c>
      <c r="E715" s="62">
        <v>0</v>
      </c>
      <c r="F715" s="19"/>
      <c r="G715" s="62"/>
      <c r="H715" s="62"/>
      <c r="I715" s="62"/>
      <c r="J715" s="62"/>
      <c r="K715" s="62"/>
      <c r="L715" s="62"/>
      <c r="M715" s="19"/>
      <c r="N715" s="62"/>
    </row>
    <row r="716" spans="1:14" collapsed="1" x14ac:dyDescent="0.15">
      <c r="A716" s="2">
        <f>A710+1</f>
        <v>119</v>
      </c>
      <c r="B716" s="1" t="s">
        <v>1</v>
      </c>
      <c r="C716">
        <v>0</v>
      </c>
      <c r="D716">
        <v>0</v>
      </c>
      <c r="E716">
        <v>0</v>
      </c>
      <c r="F716" s="14"/>
      <c r="M716" s="14"/>
    </row>
    <row r="717" spans="1:14" x14ac:dyDescent="0.15">
      <c r="A717" s="2"/>
      <c r="B717" s="1" t="s">
        <v>2</v>
      </c>
      <c r="C717">
        <v>0</v>
      </c>
      <c r="D717">
        <v>0</v>
      </c>
      <c r="E717">
        <v>0</v>
      </c>
      <c r="F717" s="14"/>
      <c r="M717" s="14"/>
    </row>
    <row r="718" spans="1:14" x14ac:dyDescent="0.15">
      <c r="A718" s="3"/>
      <c r="B718" s="4" t="s">
        <v>3</v>
      </c>
      <c r="C718" s="61">
        <v>0</v>
      </c>
      <c r="D718" s="61">
        <v>0</v>
      </c>
      <c r="E718" s="61">
        <v>0</v>
      </c>
      <c r="F718" s="16"/>
      <c r="G718" s="61"/>
      <c r="H718" s="61"/>
      <c r="I718" s="61"/>
      <c r="J718" s="61"/>
      <c r="K718" s="61"/>
      <c r="L718" s="61"/>
      <c r="M718" s="16"/>
      <c r="N718" s="61"/>
    </row>
    <row r="719" spans="1:14" x14ac:dyDescent="0.15">
      <c r="A719" s="6">
        <f>A713+1</f>
        <v>119</v>
      </c>
      <c r="B719" s="5" t="s">
        <v>4</v>
      </c>
      <c r="C719">
        <v>0</v>
      </c>
      <c r="D719">
        <v>0</v>
      </c>
      <c r="E719">
        <v>0</v>
      </c>
      <c r="F719" s="17"/>
      <c r="M719" s="17"/>
    </row>
    <row r="720" spans="1:14" x14ac:dyDescent="0.15">
      <c r="A720" s="6"/>
      <c r="B720" s="5" t="s">
        <v>5</v>
      </c>
      <c r="C720">
        <v>0</v>
      </c>
      <c r="D720">
        <v>0</v>
      </c>
      <c r="E720">
        <v>0</v>
      </c>
      <c r="F720" s="17"/>
      <c r="M720" s="17"/>
    </row>
    <row r="721" spans="1:14" x14ac:dyDescent="0.15">
      <c r="A721" s="7"/>
      <c r="B721" s="8" t="s">
        <v>6</v>
      </c>
      <c r="C721" s="62">
        <v>0</v>
      </c>
      <c r="D721" s="62">
        <v>0</v>
      </c>
      <c r="E721" s="62">
        <v>0</v>
      </c>
      <c r="F721" s="19"/>
      <c r="G721" s="62"/>
      <c r="H721" s="62"/>
      <c r="I721" s="62"/>
      <c r="J721" s="62"/>
      <c r="K721" s="62"/>
      <c r="L721" s="62"/>
      <c r="M721" s="19"/>
      <c r="N721" s="62"/>
    </row>
    <row r="722" spans="1:14" collapsed="1" x14ac:dyDescent="0.15">
      <c r="A722" s="10" t="s">
        <v>7</v>
      </c>
      <c r="B722" s="9" t="s">
        <v>1</v>
      </c>
      <c r="C722" s="20">
        <f t="shared" ref="C722:N727" si="0">SUMIF($B$2:$B$721,$B722,C$2:C$721)</f>
        <v>23351</v>
      </c>
      <c r="D722" s="20">
        <f t="shared" si="0"/>
        <v>23348</v>
      </c>
      <c r="E722" s="20">
        <f t="shared" si="0"/>
        <v>23313</v>
      </c>
      <c r="F722" s="20">
        <f t="shared" si="0"/>
        <v>0</v>
      </c>
      <c r="G722" s="20">
        <f t="shared" si="0"/>
        <v>0</v>
      </c>
      <c r="H722" s="20">
        <f t="shared" si="0"/>
        <v>0</v>
      </c>
      <c r="I722" s="20">
        <f t="shared" si="0"/>
        <v>0</v>
      </c>
      <c r="J722" s="20">
        <f t="shared" si="0"/>
        <v>0</v>
      </c>
      <c r="K722" s="20">
        <f t="shared" si="0"/>
        <v>0</v>
      </c>
      <c r="L722" s="20">
        <f t="shared" si="0"/>
        <v>0</v>
      </c>
      <c r="M722" s="20">
        <f t="shared" si="0"/>
        <v>0</v>
      </c>
      <c r="N722" s="20">
        <f t="shared" si="0"/>
        <v>0</v>
      </c>
    </row>
    <row r="723" spans="1:14" x14ac:dyDescent="0.15">
      <c r="A723" s="10"/>
      <c r="B723" s="9" t="s">
        <v>2</v>
      </c>
      <c r="C723" s="20">
        <f t="shared" si="0"/>
        <v>24412</v>
      </c>
      <c r="D723" s="20">
        <f t="shared" si="0"/>
        <v>24410</v>
      </c>
      <c r="E723" s="20">
        <f t="shared" si="0"/>
        <v>24394</v>
      </c>
      <c r="F723" s="20">
        <f t="shared" si="0"/>
        <v>0</v>
      </c>
      <c r="G723" s="20">
        <f t="shared" si="0"/>
        <v>0</v>
      </c>
      <c r="H723" s="20">
        <f t="shared" si="0"/>
        <v>0</v>
      </c>
      <c r="I723" s="20">
        <f t="shared" si="0"/>
        <v>0</v>
      </c>
      <c r="J723" s="20">
        <f t="shared" si="0"/>
        <v>0</v>
      </c>
      <c r="K723" s="20">
        <f t="shared" si="0"/>
        <v>0</v>
      </c>
      <c r="L723" s="20">
        <f t="shared" si="0"/>
        <v>0</v>
      </c>
      <c r="M723" s="20">
        <f t="shared" si="0"/>
        <v>0</v>
      </c>
      <c r="N723" s="20">
        <f t="shared" si="0"/>
        <v>0</v>
      </c>
    </row>
    <row r="724" spans="1:14" x14ac:dyDescent="0.15">
      <c r="A724" s="10"/>
      <c r="B724" s="9" t="s">
        <v>3</v>
      </c>
      <c r="C724" s="20">
        <f t="shared" si="0"/>
        <v>47763</v>
      </c>
      <c r="D724" s="20">
        <f t="shared" si="0"/>
        <v>47758</v>
      </c>
      <c r="E724" s="20">
        <f t="shared" si="0"/>
        <v>47707</v>
      </c>
      <c r="F724" s="20">
        <f t="shared" si="0"/>
        <v>0</v>
      </c>
      <c r="G724" s="20">
        <f t="shared" si="0"/>
        <v>0</v>
      </c>
      <c r="H724" s="20">
        <f t="shared" si="0"/>
        <v>0</v>
      </c>
      <c r="I724" s="20">
        <f t="shared" si="0"/>
        <v>0</v>
      </c>
      <c r="J724" s="20">
        <f t="shared" si="0"/>
        <v>0</v>
      </c>
      <c r="K724" s="20">
        <f t="shared" si="0"/>
        <v>0</v>
      </c>
      <c r="L724" s="20">
        <f t="shared" si="0"/>
        <v>0</v>
      </c>
      <c r="M724" s="20">
        <f t="shared" si="0"/>
        <v>0</v>
      </c>
      <c r="N724" s="20">
        <f t="shared" si="0"/>
        <v>0</v>
      </c>
    </row>
    <row r="725" spans="1:14" x14ac:dyDescent="0.15">
      <c r="A725" s="12" t="s">
        <v>7</v>
      </c>
      <c r="B725" s="11" t="s">
        <v>4</v>
      </c>
      <c r="C725" s="21">
        <f t="shared" si="0"/>
        <v>377</v>
      </c>
      <c r="D725" s="21">
        <f t="shared" si="0"/>
        <v>388</v>
      </c>
      <c r="E725" s="21">
        <f t="shared" si="0"/>
        <v>406</v>
      </c>
      <c r="F725" s="21">
        <f t="shared" si="0"/>
        <v>0</v>
      </c>
      <c r="G725" s="21">
        <f t="shared" si="0"/>
        <v>0</v>
      </c>
      <c r="H725" s="21">
        <f t="shared" si="0"/>
        <v>0</v>
      </c>
      <c r="I725" s="21">
        <f t="shared" si="0"/>
        <v>0</v>
      </c>
      <c r="J725" s="21">
        <f t="shared" si="0"/>
        <v>0</v>
      </c>
      <c r="K725" s="21">
        <f t="shared" si="0"/>
        <v>0</v>
      </c>
      <c r="L725" s="21">
        <f t="shared" si="0"/>
        <v>0</v>
      </c>
      <c r="M725" s="21">
        <f t="shared" si="0"/>
        <v>0</v>
      </c>
      <c r="N725" s="21">
        <f t="shared" si="0"/>
        <v>0</v>
      </c>
    </row>
    <row r="726" spans="1:14" x14ac:dyDescent="0.15">
      <c r="A726" s="12"/>
      <c r="B726" s="11" t="s">
        <v>5</v>
      </c>
      <c r="C726" s="21">
        <f t="shared" si="0"/>
        <v>530</v>
      </c>
      <c r="D726" s="21">
        <f t="shared" si="0"/>
        <v>527</v>
      </c>
      <c r="E726" s="21">
        <f t="shared" si="0"/>
        <v>544</v>
      </c>
      <c r="F726" s="21">
        <f t="shared" si="0"/>
        <v>0</v>
      </c>
      <c r="G726" s="21">
        <f t="shared" si="0"/>
        <v>0</v>
      </c>
      <c r="H726" s="21">
        <f t="shared" si="0"/>
        <v>0</v>
      </c>
      <c r="I726" s="21">
        <f t="shared" si="0"/>
        <v>0</v>
      </c>
      <c r="J726" s="21">
        <f t="shared" si="0"/>
        <v>0</v>
      </c>
      <c r="K726" s="21">
        <f t="shared" si="0"/>
        <v>0</v>
      </c>
      <c r="L726" s="21">
        <f t="shared" si="0"/>
        <v>0</v>
      </c>
      <c r="M726" s="21">
        <f t="shared" si="0"/>
        <v>0</v>
      </c>
      <c r="N726" s="21">
        <f t="shared" si="0"/>
        <v>0</v>
      </c>
    </row>
    <row r="727" spans="1:14" x14ac:dyDescent="0.15">
      <c r="A727" s="12"/>
      <c r="B727" s="11" t="s">
        <v>6</v>
      </c>
      <c r="C727" s="21">
        <f t="shared" si="0"/>
        <v>906</v>
      </c>
      <c r="D727" s="21">
        <f t="shared" si="0"/>
        <v>914</v>
      </c>
      <c r="E727" s="21">
        <f t="shared" si="0"/>
        <v>949</v>
      </c>
      <c r="F727" s="21">
        <f t="shared" si="0"/>
        <v>0</v>
      </c>
      <c r="G727" s="21">
        <f t="shared" si="0"/>
        <v>0</v>
      </c>
      <c r="H727" s="21">
        <f t="shared" si="0"/>
        <v>0</v>
      </c>
      <c r="I727" s="21">
        <f t="shared" si="0"/>
        <v>0</v>
      </c>
      <c r="J727" s="21">
        <f t="shared" si="0"/>
        <v>0</v>
      </c>
      <c r="K727" s="21">
        <f t="shared" si="0"/>
        <v>0</v>
      </c>
      <c r="L727" s="21">
        <f t="shared" si="0"/>
        <v>0</v>
      </c>
      <c r="M727" s="21">
        <f t="shared" si="0"/>
        <v>0</v>
      </c>
      <c r="N727" s="21">
        <f t="shared" si="0"/>
        <v>0</v>
      </c>
    </row>
    <row r="728" spans="1:14" collapsed="1" x14ac:dyDescent="0.15">
      <c r="D728" s="63"/>
      <c r="M728" s="63"/>
    </row>
  </sheetData>
  <phoneticPr fontId="2"/>
  <printOptions gridLines="1"/>
  <pageMargins left="0.78740157480314965" right="0.39370078740157483" top="0.98425196850393704" bottom="0.9055118110236221" header="0.70866141732283472" footer="0.51181102362204722"/>
  <pageSetup paperSize="9" orientation="landscape" horizontalDpi="4294967292" r:id="rId1"/>
  <headerFooter alignWithMargins="0">
    <oddHeader>&amp;C&amp;14年齢別人口推移表（各年4月1日の人口）</oddHeader>
    <oddFooter>&amp;L&amp;F/&amp;A&amp;C&amp;P/&amp;N㌻&amp;R&amp;D作成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印刷フォーム</vt:lpstr>
      <vt:lpstr>年齢別一覧表</vt:lpstr>
      <vt:lpstr>印刷フォーム!Print_Area</vt:lpstr>
      <vt:lpstr>年齢別一覧表!Print_Titles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須坂市</dc:creator>
  <cp:lastModifiedBy>塚本 大貴</cp:lastModifiedBy>
  <cp:lastPrinted>2026-06-01T06:42:48Z</cp:lastPrinted>
  <dcterms:created xsi:type="dcterms:W3CDTF">2001-08-07T07:06:26Z</dcterms:created>
  <dcterms:modified xsi:type="dcterms:W3CDTF">2026-06-01T06:42:50Z</dcterms:modified>
</cp:coreProperties>
</file>